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1"/>
  <workbookPr/>
  <mc:AlternateContent xmlns:mc="http://schemas.openxmlformats.org/markup-compatibility/2006">
    <mc:Choice Requires="x15">
      <x15ac:absPath xmlns:x15ac="http://schemas.microsoft.com/office/spreadsheetml/2010/11/ac" url="/Users/gdk44/Box/03_PughLab-Box-Cornell/05_EpigenomicsCore/00_Forms/"/>
    </mc:Choice>
  </mc:AlternateContent>
  <xr:revisionPtr revIDLastSave="0" documentId="13_ncr:1_{43A07198-5145-524F-82C0-AEB91CEF4A3B}" xr6:coauthVersionLast="47" xr6:coauthVersionMax="47" xr10:uidLastSave="{00000000-0000-0000-0000-000000000000}"/>
  <bookViews>
    <workbookView xWindow="280" yWindow="3120" windowWidth="26840" windowHeight="13560" tabRatio="500" activeTab="3" xr2:uid="{00000000-000D-0000-FFFF-FFFF00000000}"/>
  </bookViews>
  <sheets>
    <sheet name="Submission Instructions" sheetId="6" r:id="rId1"/>
    <sheet name="Submitter Information" sheetId="1" r:id="rId2"/>
    <sheet name="Sample Submission Form" sheetId="3" r:id="rId3"/>
    <sheet name="Pricing" sheetId="8" r:id="rId4"/>
    <sheet name="Definitions" sheetId="7" r:id="rId5"/>
    <sheet name="Reference Genomes" sheetId="2" r:id="rId6"/>
    <sheet name="Notes" sheetId="5" r:id="rId7"/>
  </sheets>
  <externalReferences>
    <externalReference r:id="rId8"/>
  </externalReferences>
  <definedNames>
    <definedName name="_xlnm.Print_Area" localSheetId="3">Pricing!$A$1:$F$26</definedName>
  </definedNames>
  <calcPr calcId="191028"/>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9" i="8" l="1"/>
  <c r="E18" i="8"/>
  <c r="E15" i="8"/>
  <c r="E14" i="8"/>
  <c r="E20" i="8" s="1"/>
  <c r="C11" i="8"/>
  <c r="C10" i="8"/>
  <c r="C9" i="8"/>
  <c r="E5" i="8"/>
  <c r="E4" i="8"/>
  <c r="A25" i="1" l="1"/>
  <c r="A26" i="1" l="1"/>
  <c r="A24" i="1"/>
</calcChain>
</file>

<file path=xl/sharedStrings.xml><?xml version="1.0" encoding="utf-8"?>
<sst xmlns="http://schemas.openxmlformats.org/spreadsheetml/2006/main" count="463" uniqueCount="320">
  <si>
    <t>Cornell Epigenomics Core -  Sample Submission form</t>
  </si>
  <si>
    <r>
      <rPr>
        <b/>
        <sz val="10"/>
        <color rgb="FFFF0000"/>
        <rFont val="Verdana"/>
        <family val="2"/>
      </rPr>
      <t>Before sending samples</t>
    </r>
    <r>
      <rPr>
        <sz val="10"/>
        <rFont val="Verdana"/>
        <family val="2"/>
      </rPr>
      <t xml:space="preserve">, email this file to </t>
    </r>
    <r>
      <rPr>
        <b/>
        <sz val="10"/>
        <rFont val="Verdana"/>
        <family val="2"/>
      </rPr>
      <t>brc_epigenomics@cornell.edu</t>
    </r>
    <r>
      <rPr>
        <sz val="10"/>
        <rFont val="Verdana"/>
        <family val="2"/>
      </rPr>
      <t xml:space="preserve"> for approval, or contact us at the EGC to review.</t>
    </r>
  </si>
  <si>
    <t>brc_epigenomics@cornell.edu</t>
  </si>
  <si>
    <r>
      <t>Fill out as many of the fields in the</t>
    </r>
    <r>
      <rPr>
        <b/>
        <sz val="12"/>
        <rFont val="Calibri"/>
        <family val="2"/>
        <scheme val="minor"/>
      </rPr>
      <t xml:space="preserve"> Service Information</t>
    </r>
    <r>
      <rPr>
        <sz val="12"/>
        <rFont val="Calibri"/>
        <family val="2"/>
        <scheme val="minor"/>
      </rPr>
      <t xml:space="preserve"> and </t>
    </r>
    <r>
      <rPr>
        <b/>
        <sz val="12"/>
        <rFont val="Calibri"/>
        <family val="2"/>
        <scheme val="minor"/>
      </rPr>
      <t>Sample</t>
    </r>
    <r>
      <rPr>
        <sz val="12"/>
        <rFont val="Calibri"/>
        <family val="2"/>
        <scheme val="minor"/>
      </rPr>
      <t xml:space="preserve"> worksheets as you can (or want*) but you must fill in the </t>
    </r>
    <r>
      <rPr>
        <i/>
        <sz val="12"/>
        <color rgb="FFFF0000"/>
        <rFont val="Calibri"/>
        <family val="2"/>
        <scheme val="minor"/>
      </rPr>
      <t>required</t>
    </r>
    <r>
      <rPr>
        <sz val="12"/>
        <rFont val="Calibri"/>
        <family val="2"/>
        <scheme val="minor"/>
      </rPr>
      <t xml:space="preserve"> fields.</t>
    </r>
  </si>
  <si>
    <r>
      <t xml:space="preserve">Use formats set out by the example, and refer to </t>
    </r>
    <r>
      <rPr>
        <b/>
        <sz val="10"/>
        <rFont val="Verdana"/>
        <family val="2"/>
      </rPr>
      <t>Definitions</t>
    </r>
    <r>
      <rPr>
        <sz val="10"/>
        <rFont val="Verdana"/>
        <family val="2"/>
      </rPr>
      <t xml:space="preserve"> worksheet if you have any questions about the terminology used here. </t>
    </r>
  </si>
  <si>
    <t>We will inspect the worksheet to ensure consistency of sample annotation.</t>
  </si>
  <si>
    <t>Take a picture of the tubes so that their labels are visible</t>
  </si>
  <si>
    <t>Please check that tube labels and order agree with the worksheet and are legible in the photo.</t>
  </si>
  <si>
    <r>
      <t xml:space="preserve">Upload the photo into the </t>
    </r>
    <r>
      <rPr>
        <b/>
        <sz val="10"/>
        <rFont val="Verdana"/>
        <family val="2"/>
      </rPr>
      <t>Summary</t>
    </r>
    <r>
      <rPr>
        <sz val="10"/>
        <rFont val="Verdana"/>
        <family val="2"/>
      </rPr>
      <t xml:space="preserve"> worksheet.</t>
    </r>
  </si>
  <si>
    <t xml:space="preserve">Ship samples in dry ice, and if you include your own antibody, ship the antibody on ice. </t>
  </si>
  <si>
    <t>Include a sample tube with plain ice to verify temperature integrity during transit.</t>
  </si>
  <si>
    <r>
      <rPr>
        <b/>
        <sz val="12"/>
        <color theme="1"/>
        <rFont val="Calibri"/>
        <family val="2"/>
        <scheme val="minor"/>
      </rPr>
      <t>D</t>
    </r>
    <r>
      <rPr>
        <b/>
        <sz val="12"/>
        <color theme="1"/>
        <rFont val="Calibri (Body)"/>
      </rPr>
      <t>eliver or s</t>
    </r>
    <r>
      <rPr>
        <b/>
        <sz val="12"/>
        <color theme="1"/>
        <rFont val="Calibri"/>
        <family val="2"/>
        <scheme val="minor"/>
      </rPr>
      <t xml:space="preserve">end samples via express mail to:  </t>
    </r>
  </si>
  <si>
    <t>Cornell Epigenomics Core (EGC)</t>
  </si>
  <si>
    <t>Fedex #:</t>
  </si>
  <si>
    <t xml:space="preserve">Address: </t>
  </si>
  <si>
    <t>526 Campus Road, 467 Biotech Bldg, Ithaca, NY 14853</t>
  </si>
  <si>
    <r>
      <rPr>
        <b/>
        <sz val="12"/>
        <color rgb="FFC00000"/>
        <rFont val="Calibri (Body)"/>
      </rPr>
      <t>*</t>
    </r>
    <r>
      <rPr>
        <sz val="12"/>
        <color theme="1"/>
        <rFont val="Calibri"/>
        <family val="2"/>
        <scheme val="minor"/>
      </rPr>
      <t xml:space="preserve">  The scientific community is collecting vast amounts of genomic data and creating a large number of downstream processed data files. Much of it may ultimately end up being shared in the public domain.  Without detailed annotation of the data, and that annotation being closely linked to the data file, there is a  high tendency for information about the data and experiment to be lost or difficult to find.  
     Our goal is to collect detailed information on your experiment so that we can link it directly to the files.  We hope this will make documentation easier for you. </t>
    </r>
  </si>
  <si>
    <t>INSTRUCTIONS: Please fill in each field with the appropriate information.</t>
  </si>
  <si>
    <t># of Samples</t>
  </si>
  <si>
    <t>Email/UserID*</t>
  </si>
  <si>
    <r>
      <t xml:space="preserve">Date </t>
    </r>
    <r>
      <rPr>
        <sz val="11"/>
        <color theme="1"/>
        <rFont val="Calibri"/>
        <family val="2"/>
        <scheme val="minor"/>
      </rPr>
      <t>(yymmdd)</t>
    </r>
  </si>
  <si>
    <t>Billing Information</t>
  </si>
  <si>
    <t>Required</t>
  </si>
  <si>
    <t>.</t>
  </si>
  <si>
    <t>Company/University</t>
  </si>
  <si>
    <t>Budget/Fund # or Purchase Order #</t>
  </si>
  <si>
    <t>Contact Information</t>
  </si>
  <si>
    <t xml:space="preserve">    </t>
  </si>
  <si>
    <t>xx-xxxx</t>
  </si>
  <si>
    <t>Required (use "X" if none)</t>
  </si>
  <si>
    <t>First Name</t>
  </si>
  <si>
    <t>Middle Initial</t>
  </si>
  <si>
    <t>Last name</t>
  </si>
  <si>
    <t>Attention:</t>
  </si>
  <si>
    <t>E-mail</t>
  </si>
  <si>
    <t>Phone number</t>
  </si>
  <si>
    <t>Street Address</t>
  </si>
  <si>
    <t>City</t>
  </si>
  <si>
    <t>State</t>
  </si>
  <si>
    <t>Zipcode</t>
  </si>
  <si>
    <t>Country</t>
  </si>
  <si>
    <t>* UserID</t>
  </si>
  <si>
    <t>This field will be incorporated into the data file name, and should reflect the person ultimately responsible for the data.</t>
  </si>
  <si>
    <t>Sample</t>
  </si>
  <si>
    <t>Contact</t>
  </si>
  <si>
    <t xml:space="preserve">Antibody </t>
  </si>
  <si>
    <t>Experiment</t>
  </si>
  <si>
    <t>#</t>
  </si>
  <si>
    <t>Name  (Last, First)</t>
  </si>
  <si>
    <t>Email</t>
  </si>
  <si>
    <t>ProjectID</t>
  </si>
  <si>
    <t>Antibody
Source</t>
  </si>
  <si>
    <t>Antibody
catalog #</t>
  </si>
  <si>
    <t>Antibody
Lot #</t>
  </si>
  <si>
    <t>Antibody host</t>
  </si>
  <si>
    <t>Mono/Poly clonal</t>
  </si>
  <si>
    <t>Ig Type</t>
  </si>
  <si>
    <t>Antibody
amount (ug)</t>
  </si>
  <si>
    <t>Antibody
volume (ul)</t>
  </si>
  <si>
    <t>Resin</t>
  </si>
  <si>
    <t>Target</t>
  </si>
  <si>
    <t>Tag</t>
  </si>
  <si>
    <t>Genome species</t>
  </si>
  <si>
    <t>Reference 
genome ID</t>
  </si>
  <si>
    <t>Strain
Cell line
Tissue</t>
  </si>
  <si>
    <t>Growth media</t>
  </si>
  <si>
    <t>Treatment</t>
  </si>
  <si>
    <t>Cells (M)</t>
  </si>
  <si>
    <t>Crosslink status</t>
  </si>
  <si>
    <t>Assay</t>
  </si>
  <si>
    <t>Protocol
version</t>
  </si>
  <si>
    <t>Biological replicate</t>
  </si>
  <si>
    <t>Technical replicate</t>
  </si>
  <si>
    <t>Sequencing
replicate</t>
  </si>
  <si>
    <t>Variable</t>
  </si>
  <si>
    <t>Notes</t>
  </si>
  <si>
    <t>Example</t>
  </si>
  <si>
    <t>Rossi, Matthew</t>
  </si>
  <si>
    <t>mjr26@psu.edu</t>
  </si>
  <si>
    <t>YEP</t>
  </si>
  <si>
    <t>Sigma</t>
  </si>
  <si>
    <t>i5006</t>
  </si>
  <si>
    <t>mouse</t>
  </si>
  <si>
    <t>mono</t>
  </si>
  <si>
    <t>IgG</t>
  </si>
  <si>
    <t>N/A</t>
  </si>
  <si>
    <t>IgG-Dynabeads</t>
  </si>
  <si>
    <t>Reb1</t>
  </si>
  <si>
    <t>TAP</t>
  </si>
  <si>
    <t>Saccharomyces cerevisiae</t>
  </si>
  <si>
    <t>sacCer3</t>
  </si>
  <si>
    <t>BY4741</t>
  </si>
  <si>
    <t>YPD</t>
  </si>
  <si>
    <t>heat shock</t>
  </si>
  <si>
    <t>1% formaldehyde</t>
  </si>
  <si>
    <t>ChIP-exo</t>
  </si>
  <si>
    <t>PB-exo, 100 nM Reb1, 2 ug sonicated DNA, 0.5% XL</t>
  </si>
  <si>
    <t>SeraPure test</t>
  </si>
  <si>
    <t>MEP</t>
  </si>
  <si>
    <t>Milipore</t>
  </si>
  <si>
    <t>07-729</t>
  </si>
  <si>
    <t>human</t>
  </si>
  <si>
    <t>poly</t>
  </si>
  <si>
    <t>IgG2</t>
  </si>
  <si>
    <t>ProG Mag Seph</t>
  </si>
  <si>
    <t>CTCF</t>
  </si>
  <si>
    <t>-</t>
  </si>
  <si>
    <t>Homo sapiens</t>
  </si>
  <si>
    <t>hg19;mm10</t>
  </si>
  <si>
    <t>MCF-7</t>
  </si>
  <si>
    <t>DMEM</t>
  </si>
  <si>
    <t>estradiol</t>
  </si>
  <si>
    <t>1% formaldehyde with 1% EGS</t>
  </si>
  <si>
    <t>0.3% formaldehyde cross-linking</t>
  </si>
  <si>
    <t>Sample needs 40 M tags</t>
  </si>
  <si>
    <t>Input</t>
  </si>
  <si>
    <t>Mus musculus</t>
  </si>
  <si>
    <t>mm10</t>
  </si>
  <si>
    <t>liver</t>
  </si>
  <si>
    <t>Not crosslinked</t>
  </si>
  <si>
    <t>ATAC-seq</t>
  </si>
  <si>
    <t>Mouse Liver XL Titration, in situ XL</t>
  </si>
  <si>
    <t>Definitions for Completing the Sample Worksheet</t>
  </si>
  <si>
    <t>Information about the sample owner</t>
  </si>
  <si>
    <t>Sample Sender  (Last, First)</t>
  </si>
  <si>
    <t xml:space="preserve">Write the last name, then first of the person submitting the sample. </t>
  </si>
  <si>
    <t>Sample Sender (email)</t>
  </si>
  <si>
    <t>Indicate the above person's email address</t>
  </si>
  <si>
    <t>Sample Sender (phone)</t>
  </si>
  <si>
    <t>Indicate the above person's work phone number</t>
  </si>
  <si>
    <t>Send Data to    (Last Name, First)</t>
  </si>
  <si>
    <t xml:space="preserve">Write the last name, then first of the person who the data should be sent to. </t>
  </si>
  <si>
    <t>Send Data to    (email)</t>
  </si>
  <si>
    <t>Project Name/ID</t>
  </si>
  <si>
    <t>Namem of project, if any</t>
  </si>
  <si>
    <t>PI       (Last, First)</t>
  </si>
  <si>
    <t xml:space="preserve">Auotfill of  the last name, then first of the PI who will "own" the data sets.  </t>
  </si>
  <si>
    <t>PI (email)</t>
  </si>
  <si>
    <t>Autofills the above person's email address</t>
  </si>
  <si>
    <t>Assigned Service ID</t>
  </si>
  <si>
    <t>Autofills ServiceID</t>
  </si>
  <si>
    <t>Invoice ID</t>
  </si>
  <si>
    <t>Autofills Invoice ID</t>
  </si>
  <si>
    <t>Antibody</t>
    <phoneticPr fontId="0" type="noConversion"/>
  </si>
  <si>
    <t>Source Company of Antibody</t>
  </si>
  <si>
    <t>Indicate the company name that sells the antibody; if produced under contract, then indicate company or institution making the antibody</t>
  </si>
  <si>
    <t>Antibody catalog #</t>
  </si>
  <si>
    <t>Indicate the antibody catalog number or if made privately, indicate its reference number</t>
  </si>
  <si>
    <t>Lot #</t>
  </si>
  <si>
    <t>Indicate the antibody lot number (Remove any dashes, and other non-alphanumeric characters)</t>
  </si>
  <si>
    <t>Provide any relevant notes about the antibody</t>
  </si>
  <si>
    <t>mono/poly clonal?</t>
  </si>
  <si>
    <t>Is this a monoclonal or polyclonal antibody?</t>
  </si>
  <si>
    <t>Ab Animal source</t>
  </si>
  <si>
    <t>From what type of animal was this antibody obtained? (e.g. rabbit, mouse, goat)</t>
  </si>
  <si>
    <t>Ig type</t>
  </si>
  <si>
    <t>Example: IgG, IgA, IgM - if known</t>
  </si>
  <si>
    <r>
      <t xml:space="preserve">Antigen </t>
    </r>
    <r>
      <rPr>
        <sz val="12"/>
        <rFont val="Calibri"/>
        <family val="2"/>
        <scheme val="minor"/>
      </rPr>
      <t>or Unique ID</t>
    </r>
  </si>
  <si>
    <t>Describe the antigen (protein name, peptide region, myc, HA, TAP)</t>
  </si>
  <si>
    <t>ul / sample sent</t>
  </si>
  <si>
    <t>Indicate ul of antibody present in the tube.</t>
  </si>
  <si>
    <t>Ab conc. (ug/ul)</t>
  </si>
  <si>
    <t>What antibody concentration are you sending us?</t>
  </si>
  <si>
    <t>Amount to use per std ChIP (ug)</t>
  </si>
  <si>
    <t>How many ug of this antibody would you normally use in a ChIP?</t>
  </si>
  <si>
    <t>Amount to use per std ChIP (ul)</t>
  </si>
  <si>
    <t>How many ul of this antibody would you normally use in a ChIP?</t>
  </si>
  <si>
    <t>Antibody tube exact label</t>
  </si>
  <si>
    <t>Write exactly what is written on the tubes</t>
  </si>
  <si>
    <t>Prep by: Last, first</t>
  </si>
  <si>
    <t>Provide Last, First name of the person who prepared the material</t>
  </si>
  <si>
    <t>Genome Genus</t>
  </si>
  <si>
    <t>Indicate the genus from which the material comes from.</t>
  </si>
  <si>
    <t>Genome Species</t>
  </si>
  <si>
    <t>Indicate the species from which the material comes from.</t>
  </si>
  <si>
    <t>Strain, cell line, tissue, or InVitro</t>
  </si>
  <si>
    <t>Indicate strain or cell line name, or type of tissue, or the equivalent. "InVitro" implies that extracts or purified proteins are being manipulated on genomic DNA in vitro. DO NOT have any spaces in this text. Be absolutely consistent with prior classifications, as shown above.  This field is incorporated into the file name of the final datasets.</t>
  </si>
  <si>
    <t>Source or parental name</t>
  </si>
  <si>
    <t>Indicate what is known about the background genome of the cell line/strain (or its parent)</t>
  </si>
  <si>
    <t>Genotype</t>
  </si>
  <si>
    <t>Write the complete genotype of the strain. Note "D" denotes Deletion and it comes after the gene (all lower case:  e.g. isw2D)</t>
  </si>
  <si>
    <t>Relevant mutation</t>
  </si>
  <si>
    <r>
      <t xml:space="preserve">Indicate the mutation(s) that is/are particularly relevant to this entry. Note "D" denotes Deletion and it comes after the gene (all lower case:  e.g. isw2D). DO NOT have any spaces in this text. Be absolutely consistent with prior classifications, as shown above.  This field is incorporated into the file name of the final datasets. </t>
    </r>
    <r>
      <rPr>
        <b/>
        <sz val="14"/>
        <color theme="1"/>
        <rFont val="Calibri"/>
        <family val="2"/>
        <scheme val="minor"/>
      </rPr>
      <t>Only use alphanumeric or - or _ characters.</t>
    </r>
  </si>
  <si>
    <r>
      <t xml:space="preserve">Indicate the media or environmental conditions that the cells had been living in prior to crosslinking (include Media name, temperature, etc.) </t>
    </r>
    <r>
      <rPr>
        <b/>
        <sz val="14"/>
        <color theme="1"/>
        <rFont val="Calibri"/>
        <family val="2"/>
        <scheme val="minor"/>
      </rPr>
      <t>Only use alphanumeric or - or _ characters.</t>
    </r>
  </si>
  <si>
    <t>Perturbation 1</t>
  </si>
  <si>
    <r>
      <t xml:space="preserve">Indicate any perturbation the cells had experienced, just prior to crosslinking (e.g. 37.15', RNAi etc). Use a period "." to represent the degree (temperature) symbol. Use a single apostrophe ' to represent minutes.  DO NOT have any spaces in this text. Be absolutely consistent with prior classifications and be brief, as shown above.  This field is incorporated into the file name of the final datasets. </t>
    </r>
    <r>
      <rPr>
        <b/>
        <sz val="14"/>
        <color theme="1"/>
        <rFont val="Calibri"/>
        <family val="2"/>
        <scheme val="minor"/>
      </rPr>
      <t>Only use alphanumeric or - or _ characters.</t>
    </r>
  </si>
  <si>
    <t>Perturbation 2</t>
  </si>
  <si>
    <t>Indicate any additionalsecondary  perturbation not covered in the previous one. This does not have restrictions, and is not incorporated into the final file name.</t>
  </si>
  <si>
    <t>Target type</t>
  </si>
  <si>
    <t>Enter "SS" if Target is primarily a sequence-specific factor; "CH" if Target binds chromatin/histones; "EL" if Target travels with polymerase.</t>
  </si>
  <si>
    <t>Biological Replicate #</t>
  </si>
  <si>
    <t>Indication which biological replicate this sample represents (1, 2, 3, etc.). "1" means it’s the first sample of its type; Peak-pair calls from biological replicates are combined during 2˚ Analysis.</t>
  </si>
  <si>
    <t>Sample tube label</t>
  </si>
  <si>
    <t>Prep Sample ID of 2nd  Biological Replicate Merge</t>
  </si>
  <si>
    <t>The user, defined in A3 or F3, should cut and past-special (select "values") from the Prep sampleID field that are to be to used when merging peak-pair calls from biological replicates. Use only one ID per field. SampleID's can be from previous submissions.  This field should only be filled out for the sample (row) representing the last biological replicate in the series and should not include itself.  This will be used when replicate matching.</t>
  </si>
  <si>
    <t>Prep Sample ID of 3rd Biological Replicate Merge</t>
  </si>
  <si>
    <t>Place any additional useful information here</t>
  </si>
  <si>
    <t>N-term TAG</t>
  </si>
  <si>
    <t>Name of N-terminal affinity tag, if any</t>
  </si>
  <si>
    <t>What is the name of the protein that is being immunoprecipitated? (This can be coded unique identifier, if so desired)</t>
  </si>
  <si>
    <t>C-term TAG</t>
  </si>
  <si>
    <t>Name of C-terminal affinity tag, if any</t>
  </si>
  <si>
    <t>Chrom. (ug)</t>
  </si>
  <si>
    <t>If you have measured the DNA concentration in the provided sonicated sample, then indicate the total amount provided.</t>
  </si>
  <si>
    <t>Avail. Cell # (M) per aliquot</t>
  </si>
  <si>
    <t>How many cell equivalents  (in millions) are contained per aliquot?  We expect three equal aliquots of your sample.</t>
  </si>
  <si>
    <t>Vol. (ul) per aliquot</t>
  </si>
  <si>
    <t>What volume did you provide per aliquot?  We expect three equal aliquots of this number.</t>
  </si>
  <si>
    <t xml:space="preserve">Assay </t>
  </si>
  <si>
    <r>
      <t xml:space="preserve">What assay is to be performed? </t>
    </r>
    <r>
      <rPr>
        <b/>
        <sz val="14"/>
        <color theme="1"/>
        <rFont val="Calibri"/>
        <family val="2"/>
        <scheme val="minor"/>
      </rPr>
      <t>XO = ChIP-exo;  MN = MNase ChIP-seq</t>
    </r>
  </si>
  <si>
    <t>Primary Reference Genome ID</t>
  </si>
  <si>
    <t>Indicate the Build ID of the genome to which the sequences are to be mapped against. (e.g. hg18, sg07) from GenomeRef tab. Or add your own GenomeRef and provide FASTA file.  See GenomeRef worksheet for existing choices.</t>
  </si>
  <si>
    <t>Secondary Reference Genome ID</t>
  </si>
  <si>
    <t>If you expect your sample to have DNA from multiple genomes then indicate a second Reference Genome ID.  This is not common.</t>
  </si>
  <si>
    <t>Tertiary Reference Genome ID</t>
  </si>
  <si>
    <t>If you expect your sample to have DNA from multiple genomes then indicate a third Reference Genome ID.  This is not common.</t>
  </si>
  <si>
    <t xml:space="preserve">Please use the indicated Reference Genome ID, when filling out the Sample form. </t>
  </si>
  <si>
    <t>If not found, then use Reference Genome ID (typically 6 letters and a number) from UCSC sequence downloads (http://hgdownload.cse.ucsc.edu/downloads.html)</t>
  </si>
  <si>
    <t>Or use your favorite database, but specify the URL</t>
  </si>
  <si>
    <t>Common name</t>
  </si>
  <si>
    <t>Genome</t>
  </si>
  <si>
    <t>RefGen ID</t>
  </si>
  <si>
    <t>Release Details</t>
  </si>
  <si>
    <t>Source</t>
  </si>
  <si>
    <t>Recommend</t>
  </si>
  <si>
    <t>Worm</t>
  </si>
  <si>
    <t>Caenorhabditis elegans</t>
  </si>
  <si>
    <t>ce10</t>
  </si>
  <si>
    <t>Oct. 2010</t>
  </si>
  <si>
    <t>http://hgdownload.cse.ucsc.edu/downloads.html</t>
  </si>
  <si>
    <t>Bacteria</t>
  </si>
  <si>
    <t>Caulobacter crescentus</t>
  </si>
  <si>
    <t>CP001340</t>
  </si>
  <si>
    <t>Oct. 2011</t>
  </si>
  <si>
    <t>http://www.ncbi.nlm.nih.gov/nuccore/CP001340</t>
  </si>
  <si>
    <t>Fly</t>
  </si>
  <si>
    <t>Drosophila melanogaster</t>
  </si>
  <si>
    <t>dm3</t>
  </si>
  <si>
    <t>Apr. 2006</t>
  </si>
  <si>
    <t>Escherichia coli (MG1655, K-12)</t>
  </si>
  <si>
    <t>ec2</t>
  </si>
  <si>
    <t>Jun. 2004</t>
  </si>
  <si>
    <t>http://www.genome.wisc.edu/sequencing.htm</t>
  </si>
  <si>
    <t>Human</t>
  </si>
  <si>
    <t>Homo sapien</t>
  </si>
  <si>
    <t>hg18</t>
  </si>
  <si>
    <t>Mar. 2006</t>
  </si>
  <si>
    <t>hg19</t>
  </si>
  <si>
    <t>Feb. 2009 GRCh37</t>
  </si>
  <si>
    <t>Yeast</t>
  </si>
  <si>
    <t>Kluyveromyces lactis</t>
  </si>
  <si>
    <t>kl21</t>
  </si>
  <si>
    <t xml:space="preserve">CLIB210 </t>
  </si>
  <si>
    <t>http://www.genolevures.org/download.html#klla</t>
  </si>
  <si>
    <t>Mouse</t>
  </si>
  <si>
    <t>Dec. 2011</t>
  </si>
  <si>
    <t>mm9</t>
  </si>
  <si>
    <t>Jul. 2007</t>
  </si>
  <si>
    <t>Pseudomonas aeruginosa</t>
  </si>
  <si>
    <t>pa16</t>
  </si>
  <si>
    <t>NC_002516</t>
  </si>
  <si>
    <t>http://pseudomonas.com/genomeMenu.do?strain_id=107&amp;submit=Submit</t>
  </si>
  <si>
    <t>Rat</t>
  </si>
  <si>
    <t>Rattus norvegicus</t>
  </si>
  <si>
    <t>rn5</t>
  </si>
  <si>
    <t>Mar. 2012</t>
  </si>
  <si>
    <t>Yeast - Budding</t>
  </si>
  <si>
    <t>Saccharomyces cerevisiae (S288C)</t>
  </si>
  <si>
    <t>Feb. 2011 (R64, SacCer3-UCSC)</t>
  </si>
  <si>
    <t>http://downloads.yeastgenome.org/sequence/S288C_reference/genome_releases/?C=M;O=A</t>
  </si>
  <si>
    <t>sg7</t>
  </si>
  <si>
    <t>Jan. 2007 (R56)(relative to sg11 (R64) there is  a 1 bp shift on chr03 and a 6 bp shift on chr07)</t>
  </si>
  <si>
    <t>Yeast - Fission</t>
  </si>
  <si>
    <t>Schizosaccharomyces pombe</t>
  </si>
  <si>
    <t>sp8</t>
  </si>
  <si>
    <t>Jul. 2008</t>
  </si>
  <si>
    <t>ftp://ftp.sanger.ac.uk/pub/yeast/pombe/Chromosome_contigs/OLD/20080716/</t>
  </si>
  <si>
    <t>Plasmid</t>
  </si>
  <si>
    <t>YCP50</t>
  </si>
  <si>
    <t>ycp50</t>
  </si>
  <si>
    <t>undetermined</t>
  </si>
  <si>
    <t>Cell #</t>
  </si>
  <si>
    <t>For cerevisiae, OD600 of 1 = 30 million cells/ml</t>
  </si>
  <si>
    <t>25 ml of cerevisiae grown to and 0D600 of 0.8 = 600 million cells</t>
  </si>
  <si>
    <t>For tissue, 1 mg of wet mouse liver tissue = 250,000 cells</t>
  </si>
  <si>
    <t>10 mg tissue = 2.5 M cells</t>
  </si>
  <si>
    <t>Assays</t>
  </si>
  <si>
    <t>CS</t>
  </si>
  <si>
    <t>ChIP-seq</t>
  </si>
  <si>
    <t>MN</t>
  </si>
  <si>
    <t>MNase ChIP-seq</t>
  </si>
  <si>
    <t>XO</t>
  </si>
  <si>
    <t>Cornell University</t>
  </si>
  <si>
    <t>Ophir Lab</t>
  </si>
  <si>
    <t>common buckeye Butterfly</t>
  </si>
  <si>
    <t>Junonia coenia Jc v2</t>
  </si>
  <si>
    <t>JCv2</t>
  </si>
  <si>
    <t>LepBase release v4 - February 2017 - LepBase © Edinburgh University / EnsEMBL © EBI</t>
  </si>
  <si>
    <t>http://ensembl.lepbase.org/Junonia_coenia_jcv2/Info/Index</t>
  </si>
  <si>
    <t>draft quote</t>
  </si>
  <si>
    <t>Cornell Institute of Biotechnology - Epigenomics Core</t>
  </si>
  <si>
    <t>130 Biotechnology Building</t>
  </si>
  <si>
    <t>Date:</t>
  </si>
  <si>
    <t>Phone: (607) 255-2609</t>
  </si>
  <si>
    <t>Attn: Gretta D Kellogg</t>
  </si>
  <si>
    <t>To:</t>
  </si>
  <si>
    <t>Quantity</t>
  </si>
  <si>
    <t>Description</t>
  </si>
  <si>
    <t>Unit price</t>
  </si>
  <si>
    <t>Subtotal</t>
  </si>
  <si>
    <t>ChIP-exo Assay* (price per sample, including library prep+sequencing)</t>
  </si>
  <si>
    <t>ATAC-seq Assay  (price per sample, including library prep+sequencing)</t>
  </si>
  <si>
    <t>dedicated ChIP-exo sequencing run (~400M reads)</t>
  </si>
  <si>
    <t>dedicated ATAC-seq sequencing run (~400M reads)</t>
  </si>
  <si>
    <t>* includes ~20M reads + labor</t>
  </si>
  <si>
    <t>Total:</t>
  </si>
  <si>
    <r>
      <t xml:space="preserve">Date Samples Received </t>
    </r>
    <r>
      <rPr>
        <sz val="11"/>
        <color theme="1"/>
        <rFont val="Calibri"/>
        <family val="2"/>
        <scheme val="minor"/>
      </rPr>
      <t xml:space="preserve"> (yymmdd)</t>
    </r>
  </si>
  <si>
    <t>* Fiscal 2021-2022 rates as approved by Cornell, subject to adjustment annually</t>
  </si>
  <si>
    <t>ChIP-exo kits (QC'd reagents+protocols) for other lab's uses - 1 ChIP</t>
  </si>
  <si>
    <t>ChIP-exo kits (QC'd reagents+protocols) for other labs, 8-sample kit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</si>
</sst>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yy\-mm\-dd"/>
    <numFmt numFmtId="165" formatCode="0.0"/>
    <numFmt numFmtId="166" formatCode="[&lt;=9999999]###\-####;\(###\)\ ###\-####"/>
    <numFmt numFmtId="167" formatCode="_([$$-409]* #,##0.00_);_([$$-409]* \(#,##0.00\);_([$$-409]* &quot;-&quot;??_);_(@_)"/>
  </numFmts>
  <fonts count="51" x14ac:knownFonts="1">
    <font>
      <sz val="12"/>
      <color theme="1"/>
      <name val="Calibri"/>
      <family val="2"/>
      <scheme val="minor"/>
    </font>
    <font>
      <sz val="12"/>
      <color theme="1"/>
      <name val="Calibri"/>
      <family val="2"/>
      <scheme val="minor"/>
    </font>
    <font>
      <sz val="12"/>
      <color rgb="FF9C6500"/>
      <name val="Calibri"/>
      <family val="2"/>
      <scheme val="minor"/>
    </font>
    <font>
      <b/>
      <sz val="12"/>
      <color theme="0"/>
      <name val="Calibri"/>
      <family val="2"/>
      <scheme val="minor"/>
    </font>
    <font>
      <b/>
      <sz val="12"/>
      <color theme="1"/>
      <name val="Calibri"/>
      <family val="2"/>
      <scheme val="minor"/>
    </font>
    <font>
      <sz val="12"/>
      <color theme="0"/>
      <name val="Calibri"/>
      <family val="2"/>
      <scheme val="minor"/>
    </font>
    <font>
      <b/>
      <sz val="18"/>
      <color theme="1"/>
      <name val="Calibri"/>
      <family val="2"/>
      <scheme val="minor"/>
    </font>
    <font>
      <i/>
      <sz val="10"/>
      <color rgb="FFFF0000"/>
      <name val="Calibri"/>
      <family val="2"/>
      <scheme val="minor"/>
    </font>
    <font>
      <sz val="11"/>
      <color theme="1"/>
      <name val="Calibri"/>
      <family val="2"/>
      <scheme val="minor"/>
    </font>
    <font>
      <sz val="14"/>
      <color theme="1"/>
      <name val="Calibri"/>
      <family val="2"/>
      <scheme val="minor"/>
    </font>
    <font>
      <b/>
      <sz val="16"/>
      <color theme="1"/>
      <name val="Calibri"/>
      <family val="2"/>
      <scheme val="minor"/>
    </font>
    <font>
      <sz val="12"/>
      <color theme="0" tint="-4.9989318521683403E-2"/>
      <name val="Calibri"/>
      <family val="2"/>
      <scheme val="minor"/>
    </font>
    <font>
      <b/>
      <sz val="12"/>
      <color indexed="8"/>
      <name val="Calibri"/>
      <family val="2"/>
    </font>
    <font>
      <i/>
      <sz val="10"/>
      <color indexed="10"/>
      <name val="Calibri"/>
      <family val="2"/>
    </font>
    <font>
      <u/>
      <sz val="12"/>
      <color theme="10"/>
      <name val="Calibri"/>
      <family val="2"/>
      <scheme val="minor"/>
    </font>
    <font>
      <b/>
      <sz val="28"/>
      <color rgb="FF0000FF"/>
      <name val="Calibri"/>
      <family val="2"/>
      <scheme val="minor"/>
    </font>
    <font>
      <b/>
      <sz val="28"/>
      <color rgb="FFFF0000"/>
      <name val="Calibri"/>
      <family val="2"/>
      <scheme val="minor"/>
    </font>
    <font>
      <b/>
      <sz val="28"/>
      <color rgb="FF008000"/>
      <name val="Calibri"/>
      <family val="2"/>
      <scheme val="minor"/>
    </font>
    <font>
      <sz val="10"/>
      <name val="Verdana"/>
      <family val="2"/>
    </font>
    <font>
      <b/>
      <sz val="18"/>
      <name val="Calibri"/>
      <family val="2"/>
      <scheme val="minor"/>
    </font>
    <font>
      <sz val="12"/>
      <color indexed="8"/>
      <name val="Calibri"/>
      <family val="2"/>
    </font>
    <font>
      <sz val="12"/>
      <color theme="0" tint="-0.499984740745262"/>
      <name val="Calibri"/>
      <family val="2"/>
      <scheme val="minor"/>
    </font>
    <font>
      <sz val="10"/>
      <color rgb="FFFF0000"/>
      <name val="Calibri"/>
      <family val="2"/>
      <scheme val="minor"/>
    </font>
    <font>
      <b/>
      <sz val="12"/>
      <color theme="0" tint="-0.499984740745262"/>
      <name val="Calibri"/>
      <family val="2"/>
      <scheme val="minor"/>
    </font>
    <font>
      <b/>
      <sz val="12"/>
      <name val="Calibri"/>
      <family val="2"/>
      <scheme val="minor"/>
    </font>
    <font>
      <sz val="12"/>
      <name val="Calibri"/>
      <family val="2"/>
      <scheme val="minor"/>
    </font>
    <font>
      <b/>
      <sz val="12"/>
      <color rgb="FF0000FF"/>
      <name val="Calibri"/>
      <family val="2"/>
      <scheme val="minor"/>
    </font>
    <font>
      <b/>
      <sz val="12"/>
      <color theme="0" tint="-0.249977111117893"/>
      <name val="Calibri"/>
      <family val="2"/>
      <scheme val="minor"/>
    </font>
    <font>
      <b/>
      <sz val="10"/>
      <name val="Verdana"/>
      <family val="2"/>
    </font>
    <font>
      <sz val="12"/>
      <color rgb="FF333333"/>
      <name val="Calibri"/>
      <family val="2"/>
      <scheme val="minor"/>
    </font>
    <font>
      <sz val="18"/>
      <color rgb="FFC00000"/>
      <name val="Calibri"/>
      <family val="2"/>
      <scheme val="minor"/>
    </font>
    <font>
      <b/>
      <sz val="14"/>
      <color theme="1"/>
      <name val="Calibri"/>
      <family val="2"/>
      <scheme val="minor"/>
    </font>
    <font>
      <sz val="12"/>
      <color rgb="FFFF0000"/>
      <name val="Calibri"/>
      <family val="2"/>
      <scheme val="minor"/>
    </font>
    <font>
      <b/>
      <sz val="10"/>
      <color rgb="FFFF0000"/>
      <name val="Verdana"/>
      <family val="2"/>
    </font>
    <font>
      <i/>
      <sz val="12"/>
      <color rgb="FFFF0000"/>
      <name val="Calibri"/>
      <family val="2"/>
      <scheme val="minor"/>
    </font>
    <font>
      <b/>
      <sz val="12"/>
      <color theme="1"/>
      <name val="Calibri (Body)"/>
    </font>
    <font>
      <sz val="11"/>
      <color rgb="FF201F1E"/>
      <name val="Calibri"/>
      <family val="2"/>
    </font>
    <font>
      <sz val="11"/>
      <color rgb="FF201F1E"/>
      <name val="Calibri"/>
      <family val="2"/>
      <scheme val="minor"/>
    </font>
    <font>
      <sz val="14"/>
      <color theme="1"/>
      <name val="Calibri"/>
      <family val="2"/>
    </font>
    <font>
      <b/>
      <sz val="14"/>
      <name val="Calibri"/>
      <family val="2"/>
    </font>
    <font>
      <sz val="12"/>
      <color rgb="FF000000"/>
      <name val="Calibri"/>
      <family val="2"/>
      <scheme val="minor"/>
    </font>
    <font>
      <b/>
      <sz val="18"/>
      <color rgb="FF0000FF"/>
      <name val="Calibri"/>
      <family val="2"/>
      <scheme val="minor"/>
    </font>
    <font>
      <b/>
      <sz val="14"/>
      <color rgb="FF0000FF"/>
      <name val="Calibri"/>
      <family val="2"/>
      <scheme val="minor"/>
    </font>
    <font>
      <sz val="18"/>
      <name val="Calibri"/>
      <family val="2"/>
      <scheme val="minor"/>
    </font>
    <font>
      <sz val="14"/>
      <color rgb="FF000000"/>
      <name val="Calibri"/>
      <family val="2"/>
      <scheme val="minor"/>
    </font>
    <font>
      <b/>
      <sz val="12"/>
      <color rgb="FFFF0000"/>
      <name val="Calibri"/>
      <family val="2"/>
      <scheme val="minor"/>
    </font>
    <font>
      <b/>
      <sz val="12"/>
      <color rgb="FFC00000"/>
      <name val="Calibri (Body)"/>
    </font>
    <font>
      <b/>
      <sz val="22"/>
      <color theme="1"/>
      <name val="Calibri"/>
      <family val="2"/>
      <scheme val="minor"/>
    </font>
    <font>
      <i/>
      <sz val="10"/>
      <color theme="1"/>
      <name val="Calibri"/>
      <family val="2"/>
      <scheme val="minor"/>
    </font>
    <font>
      <sz val="10"/>
      <color theme="1"/>
      <name val="Calibri"/>
      <family val="2"/>
      <scheme val="minor"/>
    </font>
    <font>
      <i/>
      <sz val="14"/>
      <color theme="1"/>
      <name val="Calibri"/>
      <family val="2"/>
      <scheme val="minor"/>
    </font>
  </fonts>
  <fills count="23">
    <fill>
      <patternFill patternType="none"/>
    </fill>
    <fill>
      <patternFill patternType="gray125"/>
    </fill>
    <fill>
      <patternFill patternType="solid">
        <fgColor rgb="FFFFEB9C"/>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79998168889431442"/>
        <bgColor indexed="64"/>
      </patternFill>
    </fill>
    <fill>
      <patternFill patternType="solid">
        <fgColor indexed="9"/>
        <bgColor indexed="64"/>
      </patternFill>
    </fill>
    <fill>
      <patternFill patternType="solid">
        <fgColor rgb="FFFFD5E1"/>
        <bgColor indexed="64"/>
      </patternFill>
    </fill>
    <fill>
      <patternFill patternType="solid">
        <fgColor rgb="FFC4FFED"/>
        <bgColor indexed="64"/>
      </patternFill>
    </fill>
    <fill>
      <patternFill patternType="solid">
        <fgColor rgb="FFFAFFC8"/>
        <bgColor rgb="FF000000"/>
      </patternFill>
    </fill>
    <fill>
      <patternFill patternType="solid">
        <fgColor theme="1"/>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rgb="FFFFFF00"/>
        <bgColor rgb="FF000000"/>
      </patternFill>
    </fill>
    <fill>
      <patternFill patternType="solid">
        <fgColor theme="3" tint="0.79998168889431442"/>
        <bgColor indexed="64"/>
      </patternFill>
    </fill>
    <fill>
      <patternFill patternType="solid">
        <fgColor rgb="FFFFFF00"/>
        <bgColor indexed="64"/>
      </patternFill>
    </fill>
    <fill>
      <patternFill patternType="solid">
        <fgColor rgb="FF0000FF"/>
        <bgColor indexed="64"/>
      </patternFill>
    </fill>
    <fill>
      <patternFill patternType="solid">
        <fgColor rgb="FFC5D9F1"/>
        <bgColor rgb="FF000000"/>
      </patternFill>
    </fill>
    <fill>
      <patternFill patternType="solid">
        <fgColor rgb="FFFFFD78"/>
        <bgColor indexed="64"/>
      </patternFill>
    </fill>
    <fill>
      <patternFill patternType="solid">
        <fgColor theme="0" tint="-0.249977111117893"/>
        <bgColor indexed="64"/>
      </patternFill>
    </fill>
  </fills>
  <borders count="29">
    <border>
      <left/>
      <right/>
      <top/>
      <bottom/>
      <diagonal/>
    </border>
    <border>
      <left style="medium">
        <color auto="1"/>
      </left>
      <right/>
      <top style="medium">
        <color auto="1"/>
      </top>
      <bottom/>
      <diagonal/>
    </border>
    <border>
      <left style="medium">
        <color auto="1"/>
      </left>
      <right style="medium">
        <color auto="1"/>
      </right>
      <top style="medium">
        <color auto="1"/>
      </top>
      <bottom/>
      <diagonal/>
    </border>
    <border>
      <left/>
      <right/>
      <top/>
      <bottom style="medium">
        <color auto="1"/>
      </bottom>
      <diagonal/>
    </border>
    <border>
      <left style="medium">
        <color auto="1"/>
      </left>
      <right/>
      <top/>
      <bottom style="medium">
        <color auto="1"/>
      </bottom>
      <diagonal/>
    </border>
    <border>
      <left style="medium">
        <color auto="1"/>
      </left>
      <right style="medium">
        <color auto="1"/>
      </right>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right style="medium">
        <color auto="1"/>
      </right>
      <top/>
      <bottom style="medium">
        <color auto="1"/>
      </bottom>
      <diagonal/>
    </border>
    <border>
      <left/>
      <right style="thin">
        <color auto="1"/>
      </right>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bottom style="thin">
        <color auto="1"/>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s>
  <cellStyleXfs count="13">
    <xf numFmtId="0" fontId="0" fillId="0" borderId="0"/>
    <xf numFmtId="0" fontId="2" fillId="2" borderId="0" applyNumberFormat="0" applyBorder="0" applyAlignment="0" applyProtection="0"/>
    <xf numFmtId="0" fontId="14" fillId="0" borderId="0" applyNumberFormat="0" applyFill="0" applyBorder="0" applyAlignment="0" applyProtection="0"/>
    <xf numFmtId="0" fontId="18" fillId="0" borderId="0"/>
    <xf numFmtId="0" fontId="19" fillId="8" borderId="14" applyFont="0" applyFill="0" applyBorder="0">
      <alignment horizontal="center" vertical="center" textRotation="45" wrapText="1"/>
    </xf>
    <xf numFmtId="0" fontId="19" fillId="8" borderId="14" applyFont="0" applyFill="0" applyBorder="0">
      <alignment horizontal="center" vertical="center" textRotation="45" wrapText="1"/>
    </xf>
    <xf numFmtId="43" fontId="20" fillId="0" borderId="0" applyFont="0" applyFill="0" applyBorder="0" applyAlignment="0" applyProtection="0"/>
    <xf numFmtId="0" fontId="18" fillId="0" borderId="0"/>
    <xf numFmtId="49" fontId="19" fillId="9" borderId="0" applyFont="0" applyFill="0" applyBorder="0" applyAlignment="0"/>
    <xf numFmtId="164" fontId="19" fillId="9" borderId="0" applyFont="0" applyFill="0" applyBorder="0" applyAlignment="0"/>
    <xf numFmtId="1" fontId="18" fillId="0" borderId="0" applyNumberFormat="0" applyFont="0">
      <alignment horizontal="left"/>
    </xf>
    <xf numFmtId="0" fontId="28" fillId="0" borderId="0" applyFont="0" applyFill="0" applyAlignment="0">
      <alignment horizontal="center"/>
    </xf>
    <xf numFmtId="0" fontId="1" fillId="0" borderId="0"/>
  </cellStyleXfs>
  <cellXfs count="186">
    <xf numFmtId="0" fontId="0" fillId="0" borderId="0" xfId="0"/>
    <xf numFmtId="0" fontId="4" fillId="0" borderId="0" xfId="0" applyFont="1"/>
    <xf numFmtId="0" fontId="4" fillId="0" borderId="1" xfId="0" applyFont="1" applyBorder="1"/>
    <xf numFmtId="0" fontId="4" fillId="0" borderId="2" xfId="0" applyFont="1" applyBorder="1"/>
    <xf numFmtId="0" fontId="0" fillId="3" borderId="3" xfId="0" applyFill="1" applyBorder="1"/>
    <xf numFmtId="0" fontId="7" fillId="5" borderId="1" xfId="0" applyFont="1" applyFill="1" applyBorder="1"/>
    <xf numFmtId="0" fontId="5" fillId="5" borderId="6" xfId="0" applyFont="1" applyFill="1" applyBorder="1"/>
    <xf numFmtId="0" fontId="7" fillId="5" borderId="7" xfId="0" applyFont="1" applyFill="1" applyBorder="1"/>
    <xf numFmtId="0" fontId="0" fillId="3" borderId="0" xfId="0" applyFill="1" applyBorder="1" applyAlignment="1">
      <alignment horizontal="left"/>
    </xf>
    <xf numFmtId="49" fontId="0" fillId="3" borderId="0" xfId="0" applyNumberFormat="1" applyFill="1" applyBorder="1" applyAlignment="1">
      <alignment horizontal="center"/>
    </xf>
    <xf numFmtId="0" fontId="4" fillId="0" borderId="8" xfId="0" applyFont="1" applyBorder="1"/>
    <xf numFmtId="0" fontId="5" fillId="5" borderId="0" xfId="0" applyFont="1" applyFill="1" applyBorder="1"/>
    <xf numFmtId="0" fontId="4" fillId="0" borderId="9" xfId="0" applyFont="1" applyFill="1" applyBorder="1" applyAlignment="1">
      <alignment horizontal="center" wrapText="1"/>
    </xf>
    <xf numFmtId="0" fontId="0" fillId="6" borderId="10" xfId="0" applyFill="1" applyBorder="1"/>
    <xf numFmtId="0" fontId="7" fillId="5" borderId="6" xfId="0" applyFont="1" applyFill="1" applyBorder="1"/>
    <xf numFmtId="0" fontId="7" fillId="5" borderId="8" xfId="0" applyFont="1" applyFill="1" applyBorder="1"/>
    <xf numFmtId="0" fontId="5" fillId="5" borderId="9" xfId="0" applyFont="1" applyFill="1" applyBorder="1"/>
    <xf numFmtId="0" fontId="12" fillId="0" borderId="8" xfId="0" applyFont="1" applyBorder="1"/>
    <xf numFmtId="0" fontId="12" fillId="0" borderId="0" xfId="0" applyFont="1" applyBorder="1"/>
    <xf numFmtId="0" fontId="12" fillId="0" borderId="9" xfId="0" applyFont="1" applyBorder="1"/>
    <xf numFmtId="0" fontId="4" fillId="0" borderId="8" xfId="0" applyFont="1" applyFill="1" applyBorder="1"/>
    <xf numFmtId="0" fontId="0" fillId="4" borderId="10" xfId="0" applyFill="1" applyBorder="1"/>
    <xf numFmtId="0" fontId="0" fillId="4" borderId="12" xfId="0" applyFill="1" applyBorder="1"/>
    <xf numFmtId="0" fontId="0" fillId="4" borderId="11" xfId="0" applyFill="1" applyBorder="1"/>
    <xf numFmtId="0" fontId="13" fillId="7" borderId="8" xfId="0" applyFont="1" applyFill="1" applyBorder="1"/>
    <xf numFmtId="0" fontId="13" fillId="7" borderId="0" xfId="0" applyFont="1" applyFill="1" applyBorder="1"/>
    <xf numFmtId="0" fontId="7" fillId="5" borderId="0" xfId="0" applyFont="1" applyFill="1" applyBorder="1"/>
    <xf numFmtId="0" fontId="4" fillId="0" borderId="0" xfId="0" applyFont="1" applyBorder="1"/>
    <xf numFmtId="0" fontId="14" fillId="6" borderId="10" xfId="2" applyFill="1" applyBorder="1"/>
    <xf numFmtId="0" fontId="0" fillId="6" borderId="12" xfId="0" applyFill="1" applyBorder="1"/>
    <xf numFmtId="0" fontId="5" fillId="0" borderId="0" xfId="0" applyFont="1" applyBorder="1"/>
    <xf numFmtId="0" fontId="7" fillId="5" borderId="9" xfId="0" applyFont="1" applyFill="1" applyBorder="1"/>
    <xf numFmtId="0" fontId="4" fillId="0" borderId="9" xfId="0" applyFont="1" applyBorder="1"/>
    <xf numFmtId="0" fontId="0" fillId="0" borderId="4" xfId="0" applyBorder="1"/>
    <xf numFmtId="0" fontId="5" fillId="5" borderId="3" xfId="0" applyFont="1" applyFill="1" applyBorder="1"/>
    <xf numFmtId="0" fontId="5" fillId="5" borderId="13" xfId="0" applyFont="1" applyFill="1" applyBorder="1"/>
    <xf numFmtId="0" fontId="0" fillId="0" borderId="4" xfId="0" applyFill="1" applyBorder="1"/>
    <xf numFmtId="0" fontId="0" fillId="0" borderId="0" xfId="0" applyAlignment="1">
      <alignment horizontal="center"/>
    </xf>
    <xf numFmtId="0" fontId="21" fillId="0" borderId="0" xfId="0" applyFont="1"/>
    <xf numFmtId="0" fontId="22" fillId="0" borderId="0" xfId="0" applyFont="1"/>
    <xf numFmtId="0" fontId="23" fillId="10" borderId="12" xfId="0" applyFont="1" applyFill="1" applyBorder="1" applyAlignment="1">
      <alignment wrapText="1"/>
    </xf>
    <xf numFmtId="0" fontId="24" fillId="10" borderId="15" xfId="0" applyFont="1" applyFill="1" applyBorder="1" applyAlignment="1">
      <alignment wrapText="1"/>
    </xf>
    <xf numFmtId="0" fontId="21" fillId="0" borderId="0" xfId="1" applyFont="1" applyFill="1"/>
    <xf numFmtId="0" fontId="25" fillId="0" borderId="0" xfId="1" applyFont="1" applyFill="1" applyBorder="1"/>
    <xf numFmtId="0" fontId="26" fillId="0" borderId="0" xfId="1" applyFont="1" applyFill="1"/>
    <xf numFmtId="0" fontId="25" fillId="0" borderId="0" xfId="1" applyFont="1" applyFill="1"/>
    <xf numFmtId="0" fontId="21" fillId="0" borderId="0" xfId="0" applyFont="1" applyFill="1"/>
    <xf numFmtId="0" fontId="25" fillId="0" borderId="0" xfId="0" applyFont="1" applyFill="1"/>
    <xf numFmtId="0" fontId="26" fillId="0" borderId="0" xfId="0" applyFont="1" applyFill="1"/>
    <xf numFmtId="0" fontId="25" fillId="0" borderId="0" xfId="0" applyFont="1" applyFill="1" applyBorder="1"/>
    <xf numFmtId="0" fontId="27" fillId="0" borderId="0" xfId="1" applyFont="1" applyFill="1"/>
    <xf numFmtId="0" fontId="27" fillId="0" borderId="0" xfId="0" applyFont="1" applyFill="1"/>
    <xf numFmtId="0" fontId="0" fillId="3" borderId="8" xfId="0" applyFill="1" applyBorder="1"/>
    <xf numFmtId="0" fontId="4" fillId="14" borderId="12" xfId="0" applyFont="1" applyFill="1" applyBorder="1" applyAlignment="1">
      <alignment wrapText="1"/>
    </xf>
    <xf numFmtId="0" fontId="4" fillId="13" borderId="12" xfId="0" applyFont="1" applyFill="1" applyBorder="1" applyAlignment="1">
      <alignment wrapText="1"/>
    </xf>
    <xf numFmtId="0" fontId="24" fillId="8" borderId="12" xfId="3" applyFont="1" applyFill="1" applyBorder="1" applyAlignment="1" applyProtection="1">
      <alignment wrapText="1"/>
    </xf>
    <xf numFmtId="0" fontId="0" fillId="0" borderId="12" xfId="0" applyBorder="1"/>
    <xf numFmtId="0" fontId="0" fillId="0" borderId="12" xfId="0" applyBorder="1" applyAlignment="1">
      <alignment horizontal="center"/>
    </xf>
    <xf numFmtId="0" fontId="4" fillId="4" borderId="12" xfId="0" applyFont="1" applyFill="1" applyBorder="1" applyAlignment="1">
      <alignment wrapText="1"/>
    </xf>
    <xf numFmtId="0" fontId="4" fillId="12" borderId="12" xfId="0" applyFont="1" applyFill="1" applyBorder="1" applyAlignment="1">
      <alignment wrapText="1"/>
    </xf>
    <xf numFmtId="165" fontId="0" fillId="0" borderId="12" xfId="0" applyNumberFormat="1" applyBorder="1" applyAlignment="1">
      <alignment horizontal="center"/>
    </xf>
    <xf numFmtId="0" fontId="4" fillId="15" borderId="12" xfId="0" applyFont="1" applyFill="1" applyBorder="1" applyAlignment="1">
      <alignment wrapText="1"/>
    </xf>
    <xf numFmtId="0" fontId="0" fillId="6" borderId="11" xfId="0" applyFill="1" applyBorder="1" applyAlignment="1">
      <alignment horizontal="center" vertical="center"/>
    </xf>
    <xf numFmtId="0" fontId="0" fillId="4" borderId="11" xfId="0" applyFill="1" applyBorder="1" applyAlignment="1">
      <alignment horizontal="center" vertical="center"/>
    </xf>
    <xf numFmtId="166" fontId="0" fillId="6" borderId="12" xfId="0" applyNumberFormat="1" applyFill="1" applyBorder="1" applyAlignment="1">
      <alignment horizontal="center"/>
    </xf>
    <xf numFmtId="0" fontId="0" fillId="5" borderId="0" xfId="0" applyFill="1"/>
    <xf numFmtId="0" fontId="0" fillId="5" borderId="0" xfId="0" applyFill="1" applyBorder="1"/>
    <xf numFmtId="0" fontId="0" fillId="5" borderId="6" xfId="0" applyFill="1" applyBorder="1"/>
    <xf numFmtId="0" fontId="0" fillId="5" borderId="7" xfId="0" applyFill="1" applyBorder="1"/>
    <xf numFmtId="0" fontId="6" fillId="3" borderId="8" xfId="0" applyFont="1" applyFill="1" applyBorder="1"/>
    <xf numFmtId="0" fontId="7" fillId="3" borderId="0" xfId="0" applyFont="1" applyFill="1" applyBorder="1"/>
    <xf numFmtId="0" fontId="0" fillId="3" borderId="0" xfId="0" applyFill="1" applyBorder="1"/>
    <xf numFmtId="0" fontId="0" fillId="5" borderId="9" xfId="0" applyFill="1" applyBorder="1"/>
    <xf numFmtId="0" fontId="10" fillId="3" borderId="0" xfId="0" applyFont="1" applyFill="1" applyBorder="1"/>
    <xf numFmtId="0" fontId="10" fillId="3" borderId="8" xfId="0" applyFont="1" applyFill="1" applyBorder="1"/>
    <xf numFmtId="0" fontId="11" fillId="3" borderId="0" xfId="0" applyFont="1" applyFill="1" applyBorder="1"/>
    <xf numFmtId="0" fontId="0" fillId="5" borderId="8" xfId="0" applyFill="1" applyBorder="1"/>
    <xf numFmtId="0" fontId="15" fillId="5" borderId="8" xfId="0" applyFont="1" applyFill="1" applyBorder="1"/>
    <xf numFmtId="0" fontId="9" fillId="5" borderId="0" xfId="0" applyFont="1" applyFill="1" applyBorder="1"/>
    <xf numFmtId="0" fontId="16" fillId="5" borderId="8" xfId="0" applyFont="1" applyFill="1" applyBorder="1"/>
    <xf numFmtId="0" fontId="17" fillId="5" borderId="4" xfId="0" applyFont="1" applyFill="1" applyBorder="1"/>
    <xf numFmtId="0" fontId="0" fillId="5" borderId="3" xfId="0" applyFill="1" applyBorder="1"/>
    <xf numFmtId="0" fontId="9" fillId="5" borderId="3" xfId="0" applyFont="1" applyFill="1" applyBorder="1" applyAlignment="1">
      <alignment horizontal="center"/>
    </xf>
    <xf numFmtId="0" fontId="9" fillId="5" borderId="3" xfId="0" applyFont="1" applyFill="1" applyBorder="1"/>
    <xf numFmtId="0" fontId="0" fillId="5" borderId="13" xfId="0" applyFill="1" applyBorder="1"/>
    <xf numFmtId="0" fontId="31" fillId="5" borderId="0" xfId="0" applyFont="1" applyFill="1" applyBorder="1" applyAlignment="1">
      <alignment horizontal="center"/>
    </xf>
    <xf numFmtId="0" fontId="25" fillId="5" borderId="0" xfId="3" applyFont="1" applyFill="1"/>
    <xf numFmtId="0" fontId="0" fillId="11" borderId="0" xfId="0" applyFill="1"/>
    <xf numFmtId="0" fontId="14" fillId="0" borderId="0" xfId="2"/>
    <xf numFmtId="0" fontId="14" fillId="5" borderId="0" xfId="2" applyFill="1"/>
    <xf numFmtId="0" fontId="25" fillId="5" borderId="0" xfId="3" applyFont="1" applyFill="1" applyAlignment="1">
      <alignment horizontal="center"/>
    </xf>
    <xf numFmtId="0" fontId="18" fillId="5" borderId="0" xfId="3" applyFont="1" applyFill="1"/>
    <xf numFmtId="0" fontId="18" fillId="5" borderId="0" xfId="3" applyFill="1"/>
    <xf numFmtId="0" fontId="4" fillId="5" borderId="0" xfId="3" applyFont="1" applyFill="1"/>
    <xf numFmtId="0" fontId="32" fillId="5" borderId="0" xfId="0" applyFont="1" applyFill="1"/>
    <xf numFmtId="0" fontId="0" fillId="5" borderId="0" xfId="0" applyFill="1" applyAlignment="1">
      <alignment horizontal="right"/>
    </xf>
    <xf numFmtId="0" fontId="32" fillId="5" borderId="0" xfId="0" applyFont="1" applyFill="1" applyAlignment="1">
      <alignment horizontal="left"/>
    </xf>
    <xf numFmtId="0" fontId="0" fillId="5" borderId="0" xfId="0" applyFill="1" applyAlignment="1">
      <alignment vertical="top" wrapText="1"/>
    </xf>
    <xf numFmtId="0" fontId="6" fillId="0" borderId="0" xfId="0" applyFont="1" applyBorder="1"/>
    <xf numFmtId="0" fontId="38" fillId="0" borderId="0" xfId="0" applyFont="1" applyBorder="1" applyAlignment="1">
      <alignment horizontal="left"/>
    </xf>
    <xf numFmtId="0" fontId="9" fillId="0" borderId="0" xfId="0" applyNumberFormat="1" applyFont="1" applyBorder="1" applyAlignment="1">
      <alignment wrapText="1"/>
    </xf>
    <xf numFmtId="0" fontId="0" fillId="0" borderId="0" xfId="0" applyBorder="1"/>
    <xf numFmtId="0" fontId="19" fillId="8" borderId="0" xfId="7" applyFont="1" applyFill="1" applyBorder="1"/>
    <xf numFmtId="0" fontId="39" fillId="8" borderId="12" xfId="7" applyFont="1" applyFill="1" applyBorder="1" applyAlignment="1" applyProtection="1">
      <alignment horizontal="left" wrapText="1"/>
    </xf>
    <xf numFmtId="0" fontId="9" fillId="0" borderId="12" xfId="0" applyNumberFormat="1" applyFont="1" applyBorder="1" applyAlignment="1">
      <alignment horizontal="left" wrapText="1"/>
    </xf>
    <xf numFmtId="0" fontId="39" fillId="0" borderId="12" xfId="7" applyFont="1" applyFill="1" applyBorder="1" applyAlignment="1" applyProtection="1">
      <alignment horizontal="left" wrapText="1"/>
    </xf>
    <xf numFmtId="0" fontId="19" fillId="3" borderId="0" xfId="3" applyFont="1" applyFill="1"/>
    <xf numFmtId="0" fontId="24" fillId="3" borderId="12" xfId="3" applyFont="1" applyFill="1" applyBorder="1" applyAlignment="1" applyProtection="1">
      <alignment wrapText="1"/>
    </xf>
    <xf numFmtId="0" fontId="24" fillId="16" borderId="12" xfId="0" applyFont="1" applyFill="1" applyBorder="1" applyAlignment="1">
      <alignment wrapText="1"/>
    </xf>
    <xf numFmtId="0" fontId="40" fillId="0" borderId="0" xfId="0" applyFont="1"/>
    <xf numFmtId="0" fontId="24" fillId="3" borderId="12" xfId="3" applyFont="1" applyFill="1" applyBorder="1" applyAlignment="1" applyProtection="1">
      <alignment horizontal="center" wrapText="1"/>
    </xf>
    <xf numFmtId="0" fontId="19" fillId="17" borderId="0" xfId="3" applyFont="1" applyFill="1"/>
    <xf numFmtId="0" fontId="24" fillId="17" borderId="12" xfId="3" applyFont="1" applyFill="1" applyBorder="1" applyAlignment="1" applyProtection="1">
      <alignment wrapText="1"/>
    </xf>
    <xf numFmtId="0" fontId="24" fillId="18" borderId="12" xfId="3" applyFont="1" applyFill="1" applyBorder="1" applyAlignment="1" applyProtection="1">
      <alignment wrapText="1"/>
    </xf>
    <xf numFmtId="0" fontId="9" fillId="0" borderId="12" xfId="0" applyNumberFormat="1" applyFont="1" applyBorder="1" applyAlignment="1">
      <alignment wrapText="1"/>
    </xf>
    <xf numFmtId="0" fontId="19" fillId="17" borderId="0" xfId="3" applyFont="1" applyFill="1" applyAlignment="1">
      <alignment horizontal="center"/>
    </xf>
    <xf numFmtId="0" fontId="24" fillId="17" borderId="12" xfId="3" applyFont="1" applyFill="1" applyBorder="1" applyAlignment="1" applyProtection="1">
      <alignment horizontal="left" wrapText="1"/>
    </xf>
    <xf numFmtId="0" fontId="24" fillId="17" borderId="12" xfId="3" applyFont="1" applyFill="1" applyBorder="1" applyAlignment="1" applyProtection="1">
      <alignment horizontal="center" wrapText="1"/>
    </xf>
    <xf numFmtId="0" fontId="24" fillId="18" borderId="12" xfId="3" applyFont="1" applyFill="1" applyBorder="1" applyAlignment="1" applyProtection="1">
      <alignment horizontal="center" wrapText="1"/>
    </xf>
    <xf numFmtId="0" fontId="3" fillId="19" borderId="12" xfId="3" applyFont="1" applyFill="1" applyBorder="1" applyAlignment="1" applyProtection="1">
      <alignment wrapText="1"/>
    </xf>
    <xf numFmtId="0" fontId="19" fillId="17" borderId="0" xfId="3" applyFont="1" applyFill="1" applyAlignment="1">
      <alignment horizontal="left"/>
    </xf>
    <xf numFmtId="0" fontId="41" fillId="17" borderId="0" xfId="3" applyFont="1" applyFill="1" applyAlignment="1">
      <alignment horizontal="left"/>
    </xf>
    <xf numFmtId="0" fontId="26" fillId="18" borderId="12" xfId="3" applyFont="1" applyFill="1" applyBorder="1" applyAlignment="1" applyProtection="1">
      <alignment horizontal="left" wrapText="1"/>
    </xf>
    <xf numFmtId="0" fontId="42" fillId="0" borderId="12" xfId="0" applyNumberFormat="1" applyFont="1" applyBorder="1" applyAlignment="1">
      <alignment horizontal="left" wrapText="1"/>
    </xf>
    <xf numFmtId="0" fontId="43" fillId="17" borderId="0" xfId="3" applyFont="1" applyFill="1" applyAlignment="1">
      <alignment horizontal="left"/>
    </xf>
    <xf numFmtId="0" fontId="24" fillId="20" borderId="12" xfId="0" applyFont="1" applyFill="1" applyBorder="1" applyAlignment="1">
      <alignment horizontal="center" wrapText="1"/>
    </xf>
    <xf numFmtId="0" fontId="44" fillId="0" borderId="15" xfId="0" applyFont="1" applyBorder="1" applyAlignment="1">
      <alignment horizontal="left" wrapText="1"/>
    </xf>
    <xf numFmtId="0" fontId="24" fillId="20" borderId="16" xfId="0" applyFont="1" applyFill="1" applyBorder="1" applyAlignment="1">
      <alignment horizontal="center" wrapText="1"/>
    </xf>
    <xf numFmtId="0" fontId="44" fillId="0" borderId="17" xfId="0" applyFont="1" applyBorder="1" applyAlignment="1">
      <alignment horizontal="left" wrapText="1"/>
    </xf>
    <xf numFmtId="0" fontId="19" fillId="17" borderId="0" xfId="3" applyFont="1" applyFill="1" applyBorder="1"/>
    <xf numFmtId="0" fontId="0" fillId="5" borderId="0" xfId="0" applyFill="1" applyAlignment="1">
      <alignment horizontal="center"/>
    </xf>
    <xf numFmtId="0" fontId="0" fillId="5" borderId="0" xfId="0" applyFont="1" applyFill="1"/>
    <xf numFmtId="0" fontId="0" fillId="11" borderId="0" xfId="0" applyFont="1" applyFill="1"/>
    <xf numFmtId="0" fontId="0" fillId="0" borderId="0" xfId="0" applyFont="1"/>
    <xf numFmtId="0" fontId="36" fillId="5" borderId="0" xfId="0" applyFont="1" applyFill="1"/>
    <xf numFmtId="0" fontId="37" fillId="5" borderId="0" xfId="0" applyFont="1" applyFill="1"/>
    <xf numFmtId="0" fontId="3" fillId="11" borderId="18" xfId="3" applyFont="1" applyFill="1" applyBorder="1" applyAlignment="1" applyProtection="1">
      <alignment horizontal="center" wrapText="1"/>
    </xf>
    <xf numFmtId="0" fontId="24" fillId="8" borderId="18" xfId="3" applyFont="1" applyFill="1" applyBorder="1" applyAlignment="1" applyProtection="1">
      <alignment wrapText="1"/>
    </xf>
    <xf numFmtId="0" fontId="4" fillId="14" borderId="18" xfId="0" applyFont="1" applyFill="1" applyBorder="1" applyAlignment="1">
      <alignment wrapText="1"/>
    </xf>
    <xf numFmtId="0" fontId="4" fillId="13" borderId="18" xfId="0" applyFont="1" applyFill="1" applyBorder="1" applyAlignment="1">
      <alignment wrapText="1"/>
    </xf>
    <xf numFmtId="0" fontId="4" fillId="15" borderId="18" xfId="0" applyFont="1" applyFill="1" applyBorder="1" applyAlignment="1">
      <alignment wrapText="1"/>
    </xf>
    <xf numFmtId="0" fontId="4" fillId="4" borderId="18" xfId="0" applyFont="1" applyFill="1" applyBorder="1" applyAlignment="1">
      <alignment wrapText="1"/>
    </xf>
    <xf numFmtId="0" fontId="4" fillId="12" borderId="18" xfId="0" applyFont="1" applyFill="1" applyBorder="1" applyAlignment="1">
      <alignment wrapText="1"/>
    </xf>
    <xf numFmtId="0" fontId="3" fillId="11" borderId="16" xfId="3" applyFont="1" applyFill="1" applyBorder="1" applyAlignment="1" applyProtection="1">
      <alignment horizontal="center" wrapText="1"/>
    </xf>
    <xf numFmtId="0" fontId="0" fillId="0" borderId="12" xfId="0" applyFill="1" applyBorder="1"/>
    <xf numFmtId="0" fontId="29" fillId="0" borderId="12" xfId="0" applyFont="1" applyBorder="1"/>
    <xf numFmtId="0" fontId="45" fillId="18" borderId="12" xfId="3" applyFont="1" applyFill="1" applyBorder="1" applyAlignment="1" applyProtection="1">
      <alignment horizontal="center" wrapText="1"/>
    </xf>
    <xf numFmtId="0" fontId="43" fillId="5" borderId="0" xfId="3" applyFont="1" applyFill="1"/>
    <xf numFmtId="0" fontId="14" fillId="4" borderId="4" xfId="2" applyFill="1" applyBorder="1" applyAlignment="1">
      <alignment horizontal="center"/>
    </xf>
    <xf numFmtId="166" fontId="0" fillId="21" borderId="12" xfId="0" applyNumberFormat="1" applyFill="1" applyBorder="1" applyAlignment="1">
      <alignment horizontal="center"/>
    </xf>
    <xf numFmtId="0" fontId="0" fillId="21" borderId="5" xfId="0" applyFill="1" applyBorder="1" applyAlignment="1">
      <alignment horizontal="center"/>
    </xf>
    <xf numFmtId="0" fontId="0" fillId="21" borderId="11" xfId="0" applyFill="1" applyBorder="1"/>
    <xf numFmtId="0" fontId="14" fillId="21" borderId="10" xfId="2" applyFill="1" applyBorder="1"/>
    <xf numFmtId="0" fontId="0" fillId="5" borderId="19" xfId="0" applyFill="1" applyBorder="1"/>
    <xf numFmtId="0" fontId="0" fillId="5" borderId="20" xfId="0" applyFill="1" applyBorder="1"/>
    <xf numFmtId="0" fontId="47" fillId="5" borderId="20" xfId="0" applyFont="1" applyFill="1" applyBorder="1" applyAlignment="1">
      <alignment horizontal="right"/>
    </xf>
    <xf numFmtId="0" fontId="0" fillId="5" borderId="21" xfId="0" applyFill="1" applyBorder="1"/>
    <xf numFmtId="0" fontId="0" fillId="5" borderId="22" xfId="0" applyFill="1" applyBorder="1"/>
    <xf numFmtId="0" fontId="0" fillId="5" borderId="14" xfId="0" applyFill="1" applyBorder="1"/>
    <xf numFmtId="0" fontId="31" fillId="5" borderId="0" xfId="0" applyFont="1" applyFill="1"/>
    <xf numFmtId="49" fontId="0" fillId="5" borderId="0" xfId="0" applyNumberFormat="1" applyFill="1"/>
    <xf numFmtId="0" fontId="48" fillId="5" borderId="0" xfId="0" applyFont="1" applyFill="1"/>
    <xf numFmtId="0" fontId="4" fillId="5" borderId="0" xfId="0" applyFont="1" applyFill="1" applyAlignment="1">
      <alignment horizontal="right"/>
    </xf>
    <xf numFmtId="14" fontId="0" fillId="5" borderId="0" xfId="0" applyNumberFormat="1" applyFill="1"/>
    <xf numFmtId="14" fontId="0" fillId="5" borderId="14" xfId="0" applyNumberFormat="1" applyFill="1" applyBorder="1"/>
    <xf numFmtId="0" fontId="0" fillId="22" borderId="23" xfId="0" applyFill="1" applyBorder="1"/>
    <xf numFmtId="0" fontId="0" fillId="22" borderId="24" xfId="0" applyFill="1" applyBorder="1"/>
    <xf numFmtId="0" fontId="0" fillId="22" borderId="24" xfId="0" applyFill="1" applyBorder="1" applyAlignment="1">
      <alignment horizontal="right"/>
    </xf>
    <xf numFmtId="0" fontId="0" fillId="22" borderId="25" xfId="0" applyFill="1" applyBorder="1" applyAlignment="1">
      <alignment horizontal="right"/>
    </xf>
    <xf numFmtId="0" fontId="0" fillId="5" borderId="22" xfId="0" applyFill="1" applyBorder="1" applyAlignment="1">
      <alignment horizontal="center"/>
    </xf>
    <xf numFmtId="167" fontId="0" fillId="5" borderId="0" xfId="0" applyNumberFormat="1" applyFill="1"/>
    <xf numFmtId="167" fontId="0" fillId="5" borderId="7" xfId="0" applyNumberFormat="1" applyFill="1" applyBorder="1"/>
    <xf numFmtId="167" fontId="0" fillId="5" borderId="9" xfId="0" applyNumberFormat="1" applyFill="1" applyBorder="1"/>
    <xf numFmtId="0" fontId="8" fillId="5" borderId="6" xfId="0" applyFont="1" applyFill="1" applyBorder="1"/>
    <xf numFmtId="167" fontId="0" fillId="5" borderId="6" xfId="0" applyNumberFormat="1" applyFill="1" applyBorder="1"/>
    <xf numFmtId="0" fontId="49" fillId="5" borderId="0" xfId="0" applyFont="1" applyFill="1"/>
    <xf numFmtId="0" fontId="0" fillId="5" borderId="26" xfId="0" applyFill="1" applyBorder="1"/>
    <xf numFmtId="0" fontId="0" fillId="5" borderId="27" xfId="0" applyFill="1" applyBorder="1"/>
    <xf numFmtId="0" fontId="0" fillId="5" borderId="17" xfId="0" applyFill="1" applyBorder="1"/>
    <xf numFmtId="0" fontId="4" fillId="5" borderId="28" xfId="0" applyFont="1" applyFill="1" applyBorder="1"/>
    <xf numFmtId="0" fontId="4" fillId="5" borderId="28" xfId="0" applyFont="1" applyFill="1" applyBorder="1" applyAlignment="1">
      <alignment horizontal="left"/>
    </xf>
    <xf numFmtId="0" fontId="0" fillId="3" borderId="5" xfId="0" applyFill="1" applyBorder="1"/>
    <xf numFmtId="0" fontId="50" fillId="5" borderId="0" xfId="0" applyFont="1" applyFill="1"/>
    <xf numFmtId="0" fontId="0" fillId="3" borderId="0" xfId="0" applyFill="1" applyAlignment="1">
      <alignment vertical="center" wrapText="1"/>
    </xf>
    <xf numFmtId="0" fontId="30" fillId="0" borderId="1" xfId="0" applyFont="1" applyBorder="1" applyAlignment="1">
      <alignment horizontal="left" vertical="top" wrapText="1"/>
    </xf>
    <xf numFmtId="0" fontId="30" fillId="0" borderId="6" xfId="0" applyFont="1" applyBorder="1" applyAlignment="1">
      <alignment horizontal="left" vertical="top" wrapText="1"/>
    </xf>
  </cellXfs>
  <cellStyles count="13">
    <cellStyle name="45" xfId="4" xr:uid="{00000000-0005-0000-0000-000000000000}"/>
    <cellStyle name="45 2" xfId="5" xr:uid="{00000000-0005-0000-0000-000001000000}"/>
    <cellStyle name="alignleft" xfId="10" xr:uid="{00000000-0005-0000-0000-000002000000}"/>
    <cellStyle name="Comma 2" xfId="6" xr:uid="{00000000-0005-0000-0000-000003000000}"/>
    <cellStyle name="general1" xfId="11" xr:uid="{00000000-0005-0000-0000-000004000000}"/>
    <cellStyle name="Hyperlink" xfId="2" builtinId="8"/>
    <cellStyle name="Neutral" xfId="1" builtinId="28"/>
    <cellStyle name="Normal" xfId="0" builtinId="0"/>
    <cellStyle name="Normal 2" xfId="7" xr:uid="{00000000-0005-0000-0000-000008000000}"/>
    <cellStyle name="Normal 2 2" xfId="3" xr:uid="{00000000-0005-0000-0000-000009000000}"/>
    <cellStyle name="Normal 2 3" xfId="12" xr:uid="{00000000-0005-0000-0000-00000A000000}"/>
    <cellStyle name="numbText" xfId="8" xr:uid="{00000000-0005-0000-0000-00000B000000}"/>
    <cellStyle name="yy-mm-dd" xfId="9" xr:uid="{00000000-0005-0000-0000-00000C000000}"/>
  </cellStyles>
  <dxfs count="0"/>
  <tableStyles count="0" defaultTableStyle="TableStyleMedium9" defaultPivotStyle="PivotStyleMedium7"/>
  <colors>
    <mruColors>
      <color rgb="FFD883FF"/>
      <color rgb="FF7A81FF"/>
      <color rgb="FF73FEFF"/>
      <color rgb="FF73FB79"/>
      <color rgb="FFFFFD78"/>
      <color rgb="FFFFD579"/>
      <color rgb="FFFF7E79"/>
      <color rgb="FF9452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z-Template_Archive/Archive/ServiceID-Invoi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mission Instructions"/>
      <sheetName val="Service Information"/>
      <sheetName val="Definitions"/>
      <sheetName val="Sample"/>
      <sheetName val="Summary"/>
      <sheetName val="ERROR Check"/>
      <sheetName val="Pricing"/>
      <sheetName val="Correspondence log"/>
      <sheetName val="Reference_Genome"/>
    </sheetNames>
    <sheetDataSet>
      <sheetData sheetId="0" refreshError="1"/>
      <sheetData sheetId="1"/>
      <sheetData sheetId="2" refreshError="1"/>
      <sheetData sheetId="3" refreshError="1"/>
      <sheetData sheetId="4" refreshError="1"/>
      <sheetData sheetId="5" refreshError="1"/>
      <sheetData sheetId="6"/>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brc_epigenomics@cornell.edu?subject=Sample%20Submission%20Form%20Review"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hgdownload.cse.ucsc.edu/downloads.html" TargetMode="External"/><Relationship Id="rId13" Type="http://schemas.openxmlformats.org/officeDocument/2006/relationships/hyperlink" Target="ftp://ftp.sanger.ac.uk/pub/yeast/pombe/Chromosome_contigs/OLD/20080716/" TargetMode="External"/><Relationship Id="rId3" Type="http://schemas.openxmlformats.org/officeDocument/2006/relationships/hyperlink" Target="http://hgdownload.cse.ucsc.edu/downloads.html" TargetMode="External"/><Relationship Id="rId7" Type="http://schemas.openxmlformats.org/officeDocument/2006/relationships/hyperlink" Target="http://www.genolevures.org/download.html" TargetMode="External"/><Relationship Id="rId12" Type="http://schemas.openxmlformats.org/officeDocument/2006/relationships/hyperlink" Target="http://hgdownload.cse.ucsc.edu/downloads.html" TargetMode="External"/><Relationship Id="rId2" Type="http://schemas.openxmlformats.org/officeDocument/2006/relationships/hyperlink" Target="http://downloads.yeastgenome.org/sequence/S288C_reference/genome_releases/?C=M;O=A" TargetMode="External"/><Relationship Id="rId1" Type="http://schemas.openxmlformats.org/officeDocument/2006/relationships/hyperlink" Target="http://downloads.yeastgenome.org/sequence/S288C_reference/genome_releases/?C=M;O=A" TargetMode="External"/><Relationship Id="rId6" Type="http://schemas.openxmlformats.org/officeDocument/2006/relationships/hyperlink" Target="http://hgdownload.cse.ucsc.edu/downloads.html" TargetMode="External"/><Relationship Id="rId11" Type="http://schemas.openxmlformats.org/officeDocument/2006/relationships/hyperlink" Target="http://hgdownload.cse.ucsc.edu/downloads.html" TargetMode="External"/><Relationship Id="rId5" Type="http://schemas.openxmlformats.org/officeDocument/2006/relationships/hyperlink" Target="http://hgdownload.cse.ucsc.edu/downloads.html" TargetMode="External"/><Relationship Id="rId10" Type="http://schemas.openxmlformats.org/officeDocument/2006/relationships/hyperlink" Target="http://www.genome.wisc.edu/sequencing.htm" TargetMode="External"/><Relationship Id="rId4" Type="http://schemas.openxmlformats.org/officeDocument/2006/relationships/hyperlink" Target="http://pseudomonas.com/genomeMenu.do?strain_id=107&amp;submit=Submit" TargetMode="External"/><Relationship Id="rId9" Type="http://schemas.openxmlformats.org/officeDocument/2006/relationships/hyperlink" Target="http://hgdownload.cse.ucsc.edu/downloads.html" TargetMode="External"/><Relationship Id="rId14" Type="http://schemas.openxmlformats.org/officeDocument/2006/relationships/hyperlink" Target="http://www.ncbi.nlm.nih.gov/nuccore/CP0013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96FF7F-D37F-4141-9F56-619BE8611E71}">
  <dimension ref="A1:HC83"/>
  <sheetViews>
    <sheetView workbookViewId="0"/>
  </sheetViews>
  <sheetFormatPr baseColWidth="10" defaultColWidth="11" defaultRowHeight="16" x14ac:dyDescent="0.2"/>
  <cols>
    <col min="2" max="2" width="17.83203125" customWidth="1"/>
    <col min="3" max="3" width="11.6640625" customWidth="1"/>
    <col min="10" max="10" width="30.6640625" customWidth="1"/>
    <col min="11" max="11" width="6" customWidth="1"/>
    <col min="12" max="12" width="6" style="65" customWidth="1"/>
    <col min="13" max="211" width="11" style="65"/>
  </cols>
  <sheetData>
    <row r="1" spans="1:211" ht="24" x14ac:dyDescent="0.3">
      <c r="A1" s="147" t="s">
        <v>0</v>
      </c>
      <c r="B1" s="86"/>
      <c r="C1" s="86"/>
      <c r="D1" s="86"/>
      <c r="E1" s="65"/>
      <c r="F1" s="65"/>
      <c r="G1" s="65"/>
      <c r="H1" s="65"/>
      <c r="I1" s="65"/>
      <c r="J1" s="65"/>
      <c r="K1" s="87"/>
    </row>
    <row r="2" spans="1:211" s="133" customFormat="1" ht="22" customHeight="1" x14ac:dyDescent="0.2">
      <c r="A2" s="91" t="s">
        <v>1</v>
      </c>
      <c r="B2" s="91"/>
      <c r="C2" s="91"/>
      <c r="D2" s="131"/>
      <c r="E2" s="131"/>
      <c r="F2" s="131"/>
      <c r="G2" s="131"/>
      <c r="H2" s="131"/>
      <c r="I2" s="131"/>
      <c r="J2" s="131"/>
      <c r="K2" s="132"/>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row>
    <row r="3" spans="1:211" x14ac:dyDescent="0.2">
      <c r="A3" s="88" t="s">
        <v>2</v>
      </c>
      <c r="B3" s="89"/>
      <c r="C3" s="65"/>
      <c r="D3" s="65"/>
      <c r="E3" s="65"/>
      <c r="F3" s="65"/>
      <c r="G3" s="65"/>
      <c r="H3" s="65"/>
      <c r="I3" s="65"/>
      <c r="J3" s="65"/>
      <c r="K3" s="87"/>
    </row>
    <row r="4" spans="1:211" ht="26" customHeight="1" x14ac:dyDescent="0.2">
      <c r="A4" s="90">
        <v>1</v>
      </c>
      <c r="B4" s="86" t="s">
        <v>3</v>
      </c>
      <c r="C4" s="65"/>
      <c r="D4" s="65"/>
      <c r="E4" s="65"/>
      <c r="F4" s="65"/>
      <c r="G4" s="65"/>
      <c r="H4" s="65"/>
      <c r="I4" s="65"/>
      <c r="J4" s="65"/>
      <c r="K4" s="87"/>
    </row>
    <row r="5" spans="1:211" x14ac:dyDescent="0.2">
      <c r="A5" s="90">
        <v>2</v>
      </c>
      <c r="B5" s="91" t="s">
        <v>4</v>
      </c>
      <c r="C5" s="65"/>
      <c r="D5" s="65"/>
      <c r="E5" s="65"/>
      <c r="F5" s="65"/>
      <c r="G5" s="65"/>
      <c r="H5" s="65"/>
      <c r="I5" s="65"/>
      <c r="J5" s="65"/>
      <c r="K5" s="87"/>
    </row>
    <row r="6" spans="1:211" x14ac:dyDescent="0.2">
      <c r="A6" s="90">
        <v>3</v>
      </c>
      <c r="B6" s="65" t="s">
        <v>5</v>
      </c>
      <c r="C6" s="92"/>
      <c r="D6" s="92"/>
      <c r="E6" s="65"/>
      <c r="F6" s="65"/>
      <c r="G6" s="65"/>
      <c r="H6" s="65"/>
      <c r="I6" s="65"/>
      <c r="J6" s="65"/>
      <c r="K6" s="87"/>
    </row>
    <row r="7" spans="1:211" x14ac:dyDescent="0.2">
      <c r="A7" s="90">
        <v>4</v>
      </c>
      <c r="B7" s="92" t="s">
        <v>6</v>
      </c>
      <c r="C7" s="92"/>
      <c r="D7" s="92"/>
      <c r="E7" s="65"/>
      <c r="F7" s="65"/>
      <c r="G7" s="65"/>
      <c r="H7" s="65"/>
      <c r="I7" s="65"/>
      <c r="J7" s="65"/>
      <c r="K7" s="87"/>
    </row>
    <row r="8" spans="1:211" x14ac:dyDescent="0.2">
      <c r="A8" s="90">
        <v>5</v>
      </c>
      <c r="B8" s="91" t="s">
        <v>7</v>
      </c>
      <c r="C8" s="92"/>
      <c r="D8" s="92"/>
      <c r="E8" s="65"/>
      <c r="F8" s="65"/>
      <c r="G8" s="65"/>
      <c r="H8" s="65"/>
      <c r="I8" s="65"/>
      <c r="J8" s="65"/>
      <c r="K8" s="87"/>
    </row>
    <row r="9" spans="1:211" x14ac:dyDescent="0.2">
      <c r="A9" s="90">
        <v>6</v>
      </c>
      <c r="B9" s="91" t="s">
        <v>8</v>
      </c>
      <c r="C9" s="65"/>
      <c r="D9" s="92"/>
      <c r="E9" s="65"/>
      <c r="F9" s="65"/>
      <c r="G9" s="65"/>
      <c r="H9" s="65"/>
      <c r="I9" s="65"/>
      <c r="J9" s="65"/>
      <c r="K9" s="87"/>
    </row>
    <row r="10" spans="1:211" x14ac:dyDescent="0.2">
      <c r="A10" s="90">
        <v>7</v>
      </c>
      <c r="B10" s="91" t="s">
        <v>9</v>
      </c>
      <c r="C10" s="65"/>
      <c r="D10" s="65"/>
      <c r="E10" s="65"/>
      <c r="F10" s="65"/>
      <c r="G10" s="65"/>
      <c r="H10" s="65"/>
      <c r="I10" s="65"/>
      <c r="J10" s="65"/>
      <c r="K10" s="87"/>
    </row>
    <row r="11" spans="1:211" x14ac:dyDescent="0.2">
      <c r="A11" s="130">
        <v>8</v>
      </c>
      <c r="B11" s="65" t="s">
        <v>10</v>
      </c>
      <c r="C11" s="65"/>
      <c r="D11" s="65"/>
      <c r="E11" s="65"/>
      <c r="F11" s="65"/>
      <c r="G11" s="65"/>
      <c r="H11" s="65"/>
      <c r="I11" s="65"/>
      <c r="J11" s="65"/>
      <c r="K11" s="87"/>
    </row>
    <row r="12" spans="1:211" ht="26" customHeight="1" x14ac:dyDescent="0.2">
      <c r="A12" s="93" t="s">
        <v>11</v>
      </c>
      <c r="B12" s="65"/>
      <c r="C12" s="65"/>
      <c r="D12" s="94" t="s">
        <v>12</v>
      </c>
      <c r="E12" s="65"/>
      <c r="F12" s="65"/>
      <c r="G12" s="65"/>
      <c r="H12" s="65"/>
      <c r="I12" s="65"/>
      <c r="J12" s="65"/>
      <c r="K12" s="87"/>
    </row>
    <row r="13" spans="1:211" x14ac:dyDescent="0.2">
      <c r="A13" s="65"/>
      <c r="B13" s="65"/>
      <c r="C13" s="95" t="s">
        <v>13</v>
      </c>
      <c r="D13" s="96">
        <v>13902860</v>
      </c>
      <c r="E13" s="65"/>
      <c r="F13" s="65"/>
      <c r="G13" s="65"/>
      <c r="H13" s="65"/>
      <c r="I13" s="65"/>
      <c r="J13" s="65"/>
      <c r="K13" s="87"/>
    </row>
    <row r="14" spans="1:211" ht="15" customHeight="1" x14ac:dyDescent="0.2">
      <c r="A14" s="65"/>
      <c r="B14" s="65"/>
      <c r="C14" s="95" t="s">
        <v>14</v>
      </c>
      <c r="D14" s="94" t="s">
        <v>15</v>
      </c>
      <c r="E14" s="65"/>
      <c r="F14" s="65"/>
      <c r="G14" s="65"/>
      <c r="H14" s="65"/>
      <c r="I14" s="65"/>
      <c r="J14" s="65"/>
      <c r="K14" s="87"/>
    </row>
    <row r="15" spans="1:211" x14ac:dyDescent="0.2">
      <c r="A15" s="97"/>
      <c r="B15" s="97"/>
      <c r="C15" s="97"/>
      <c r="D15" s="97"/>
      <c r="E15" s="97"/>
      <c r="F15" s="97"/>
      <c r="G15" s="97"/>
      <c r="H15" s="97"/>
      <c r="I15" s="65"/>
      <c r="J15" s="65"/>
      <c r="K15" s="87"/>
    </row>
    <row r="16" spans="1:211" x14ac:dyDescent="0.2">
      <c r="A16" s="183" t="s">
        <v>16</v>
      </c>
      <c r="B16" s="183"/>
      <c r="C16" s="183"/>
      <c r="D16" s="183"/>
      <c r="E16" s="183"/>
      <c r="F16" s="183"/>
      <c r="G16" s="183"/>
      <c r="H16" s="183"/>
      <c r="I16" s="183"/>
      <c r="J16" s="183"/>
      <c r="K16" s="87"/>
    </row>
    <row r="17" spans="1:11" x14ac:dyDescent="0.2">
      <c r="A17" s="183"/>
      <c r="B17" s="183"/>
      <c r="C17" s="183"/>
      <c r="D17" s="183"/>
      <c r="E17" s="183"/>
      <c r="F17" s="183"/>
      <c r="G17" s="183"/>
      <c r="H17" s="183"/>
      <c r="I17" s="183"/>
      <c r="J17" s="183"/>
      <c r="K17" s="87"/>
    </row>
    <row r="18" spans="1:11" x14ac:dyDescent="0.2">
      <c r="A18" s="183"/>
      <c r="B18" s="183"/>
      <c r="C18" s="183"/>
      <c r="D18" s="183"/>
      <c r="E18" s="183"/>
      <c r="F18" s="183"/>
      <c r="G18" s="183"/>
      <c r="H18" s="183"/>
      <c r="I18" s="183"/>
      <c r="J18" s="183"/>
      <c r="K18" s="87"/>
    </row>
    <row r="19" spans="1:11" x14ac:dyDescent="0.2">
      <c r="A19" s="183"/>
      <c r="B19" s="183"/>
      <c r="C19" s="183"/>
      <c r="D19" s="183"/>
      <c r="E19" s="183"/>
      <c r="F19" s="183"/>
      <c r="G19" s="183"/>
      <c r="H19" s="183"/>
      <c r="I19" s="183"/>
      <c r="J19" s="183"/>
      <c r="K19" s="87"/>
    </row>
    <row r="20" spans="1:11" ht="15" customHeight="1" x14ac:dyDescent="0.2">
      <c r="A20" s="183"/>
      <c r="B20" s="183"/>
      <c r="C20" s="183"/>
      <c r="D20" s="183"/>
      <c r="E20" s="183"/>
      <c r="F20" s="183"/>
      <c r="G20" s="183"/>
      <c r="H20" s="183"/>
      <c r="I20" s="183"/>
      <c r="J20" s="183"/>
      <c r="K20" s="87"/>
    </row>
    <row r="21" spans="1:11" x14ac:dyDescent="0.2">
      <c r="A21" s="97"/>
      <c r="B21" s="97"/>
      <c r="C21" s="97"/>
      <c r="D21" s="97"/>
      <c r="E21" s="97"/>
      <c r="F21" s="97"/>
      <c r="G21" s="97"/>
      <c r="H21" s="97"/>
      <c r="I21" s="65"/>
      <c r="J21" s="65"/>
      <c r="K21" s="87"/>
    </row>
    <row r="22" spans="1:11" x14ac:dyDescent="0.2">
      <c r="A22" s="87"/>
      <c r="B22" s="87"/>
      <c r="C22" s="87"/>
      <c r="D22" s="87"/>
      <c r="E22" s="87"/>
      <c r="F22" s="87"/>
      <c r="G22" s="87"/>
      <c r="H22" s="87"/>
      <c r="I22" s="87"/>
      <c r="J22" s="87"/>
      <c r="K22" s="87"/>
    </row>
    <row r="23" spans="1:11" s="65" customFormat="1" x14ac:dyDescent="0.2"/>
    <row r="24" spans="1:11" s="65" customFormat="1" x14ac:dyDescent="0.2"/>
    <row r="25" spans="1:11" s="65" customFormat="1" x14ac:dyDescent="0.2">
      <c r="B25" s="134"/>
    </row>
    <row r="26" spans="1:11" s="65" customFormat="1" x14ac:dyDescent="0.2">
      <c r="B26" s="134"/>
    </row>
    <row r="27" spans="1:11" s="65" customFormat="1" x14ac:dyDescent="0.2">
      <c r="B27" s="134"/>
    </row>
    <row r="28" spans="1:11" s="65" customFormat="1" ht="16" customHeight="1" x14ac:dyDescent="0.2">
      <c r="B28" s="134"/>
    </row>
    <row r="29" spans="1:11" s="65" customFormat="1" x14ac:dyDescent="0.2">
      <c r="B29" s="135"/>
    </row>
    <row r="30" spans="1:11" s="65" customFormat="1" x14ac:dyDescent="0.2"/>
    <row r="31" spans="1:11" s="65" customFormat="1" x14ac:dyDescent="0.2"/>
    <row r="32" spans="1:11" s="65" customFormat="1" x14ac:dyDescent="0.2"/>
    <row r="33" s="65" customFormat="1" x14ac:dyDescent="0.2"/>
    <row r="34" s="65" customFormat="1" x14ac:dyDescent="0.2"/>
    <row r="35" s="65" customFormat="1" x14ac:dyDescent="0.2"/>
    <row r="36" s="65" customFormat="1" x14ac:dyDescent="0.2"/>
    <row r="37" s="65" customFormat="1" x14ac:dyDescent="0.2"/>
    <row r="38" s="65" customFormat="1" x14ac:dyDescent="0.2"/>
    <row r="39" s="65" customFormat="1" x14ac:dyDescent="0.2"/>
    <row r="40" s="65" customFormat="1" x14ac:dyDescent="0.2"/>
    <row r="41" s="65" customFormat="1" x14ac:dyDescent="0.2"/>
    <row r="42" s="65" customFormat="1" x14ac:dyDescent="0.2"/>
    <row r="43" s="65" customFormat="1" x14ac:dyDescent="0.2"/>
    <row r="44" s="65" customFormat="1" x14ac:dyDescent="0.2"/>
    <row r="45" s="65" customFormat="1" x14ac:dyDescent="0.2"/>
    <row r="46" s="65" customFormat="1" x14ac:dyDescent="0.2"/>
    <row r="47" s="65" customFormat="1" x14ac:dyDescent="0.2"/>
    <row r="48" s="65" customFormat="1" x14ac:dyDescent="0.2"/>
    <row r="49" s="65" customFormat="1" x14ac:dyDescent="0.2"/>
    <row r="50" s="65" customFormat="1" x14ac:dyDescent="0.2"/>
    <row r="51" s="65" customFormat="1" x14ac:dyDescent="0.2"/>
    <row r="52" s="65" customFormat="1" x14ac:dyDescent="0.2"/>
    <row r="53" s="65" customFormat="1" x14ac:dyDescent="0.2"/>
    <row r="54" s="65" customFormat="1" x14ac:dyDescent="0.2"/>
    <row r="55" s="65" customFormat="1" x14ac:dyDescent="0.2"/>
    <row r="56" s="65" customFormat="1" x14ac:dyDescent="0.2"/>
    <row r="57" s="65" customFormat="1" x14ac:dyDescent="0.2"/>
    <row r="58" s="65" customFormat="1" x14ac:dyDescent="0.2"/>
    <row r="59" s="65" customFormat="1" x14ac:dyDescent="0.2"/>
    <row r="60" s="65" customFormat="1" x14ac:dyDescent="0.2"/>
    <row r="61" s="65" customFormat="1" x14ac:dyDescent="0.2"/>
    <row r="62" s="65" customFormat="1" x14ac:dyDescent="0.2"/>
    <row r="63" s="65" customFormat="1" x14ac:dyDescent="0.2"/>
    <row r="64" s="65" customFormat="1" x14ac:dyDescent="0.2"/>
    <row r="65" s="65" customFormat="1" x14ac:dyDescent="0.2"/>
    <row r="66" s="65" customFormat="1" x14ac:dyDescent="0.2"/>
    <row r="67" s="65" customFormat="1" x14ac:dyDescent="0.2"/>
    <row r="68" s="65" customFormat="1" x14ac:dyDescent="0.2"/>
    <row r="69" s="65" customFormat="1" x14ac:dyDescent="0.2"/>
    <row r="70" s="65" customFormat="1" x14ac:dyDescent="0.2"/>
    <row r="71" s="65" customFormat="1" x14ac:dyDescent="0.2"/>
    <row r="72" s="65" customFormat="1" ht="29" customHeight="1" x14ac:dyDescent="0.2"/>
    <row r="73" s="65" customFormat="1" x14ac:dyDescent="0.2"/>
    <row r="74" s="65" customFormat="1" x14ac:dyDescent="0.2"/>
    <row r="75" s="65" customFormat="1" x14ac:dyDescent="0.2"/>
    <row r="76" s="65" customFormat="1" x14ac:dyDescent="0.2"/>
    <row r="77" s="65" customFormat="1" x14ac:dyDescent="0.2"/>
    <row r="78" s="65" customFormat="1" x14ac:dyDescent="0.2"/>
    <row r="79" s="65" customFormat="1" x14ac:dyDescent="0.2"/>
    <row r="80" s="65" customFormat="1" x14ac:dyDescent="0.2"/>
    <row r="81" s="65" customFormat="1" x14ac:dyDescent="0.2"/>
    <row r="82" s="65" customFormat="1" x14ac:dyDescent="0.2"/>
    <row r="83" s="65" customFormat="1" x14ac:dyDescent="0.2"/>
  </sheetData>
  <mergeCells count="1">
    <mergeCell ref="A16:J20"/>
  </mergeCells>
  <hyperlinks>
    <hyperlink ref="A3" r:id="rId1" xr:uid="{C0B6D2F8-4D07-3D46-99F5-C1358A794543}"/>
  </hyperlinks>
  <pageMargins left="0.75" right="0.75" top="1" bottom="1" header="0.5" footer="0.5"/>
  <pageSetup orientation="portrait" horizontalDpi="4294967292" verticalDpi="42949672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2"/>
  <sheetViews>
    <sheetView workbookViewId="0">
      <selection activeCell="C5" sqref="C5"/>
    </sheetView>
  </sheetViews>
  <sheetFormatPr baseColWidth="10" defaultColWidth="11" defaultRowHeight="16" x14ac:dyDescent="0.2"/>
  <cols>
    <col min="1" max="1" width="25.33203125" customWidth="1"/>
    <col min="2" max="2" width="24.1640625" customWidth="1"/>
    <col min="3" max="3" width="28.1640625" customWidth="1"/>
    <col min="4" max="4" width="12.5" customWidth="1"/>
    <col min="5" max="5" width="32.83203125" customWidth="1"/>
    <col min="6" max="6" width="24.1640625" customWidth="1"/>
    <col min="7" max="7" width="29.6640625" bestFit="1" customWidth="1"/>
    <col min="11" max="11" width="13.5" customWidth="1"/>
  </cols>
  <sheetData>
    <row r="1" spans="1:11" ht="25" thickBot="1" x14ac:dyDescent="0.25">
      <c r="A1" s="184" t="s">
        <v>17</v>
      </c>
      <c r="B1" s="185"/>
      <c r="C1" s="185"/>
      <c r="D1" s="185"/>
      <c r="E1" s="185"/>
      <c r="F1" s="179" t="s">
        <v>18</v>
      </c>
      <c r="G1" s="180" t="s">
        <v>316</v>
      </c>
      <c r="H1" s="67"/>
      <c r="I1" s="67"/>
      <c r="J1" s="67"/>
      <c r="K1" s="68"/>
    </row>
    <row r="2" spans="1:11" ht="25" thickBot="1" x14ac:dyDescent="0.35">
      <c r="A2" s="69"/>
      <c r="B2" s="70"/>
      <c r="C2" s="71"/>
      <c r="D2" s="71"/>
      <c r="E2" s="71"/>
      <c r="F2" s="181"/>
      <c r="G2" s="181"/>
      <c r="H2" s="66"/>
      <c r="I2" s="66"/>
      <c r="J2" s="66"/>
      <c r="K2" s="72"/>
    </row>
    <row r="3" spans="1:11" ht="22" thickBot="1" x14ac:dyDescent="0.3">
      <c r="A3" s="52"/>
      <c r="B3" s="2" t="s">
        <v>19</v>
      </c>
      <c r="C3" s="3" t="s">
        <v>20</v>
      </c>
      <c r="D3" s="71"/>
      <c r="E3" s="73" t="s">
        <v>21</v>
      </c>
      <c r="F3" s="71"/>
      <c r="G3" s="4"/>
      <c r="H3" s="66"/>
      <c r="I3" s="66"/>
      <c r="J3" s="66"/>
      <c r="K3" s="72"/>
    </row>
    <row r="4" spans="1:11" ht="24" customHeight="1" thickBot="1" x14ac:dyDescent="0.25">
      <c r="A4" s="52"/>
      <c r="B4" s="148"/>
      <c r="C4" s="150"/>
      <c r="D4" s="71"/>
      <c r="E4" s="5" t="s">
        <v>22</v>
      </c>
      <c r="F4" s="6" t="s">
        <v>23</v>
      </c>
      <c r="G4" s="31" t="s">
        <v>22</v>
      </c>
      <c r="H4" s="66"/>
      <c r="I4" s="66"/>
      <c r="J4" s="66"/>
      <c r="K4" s="72"/>
    </row>
    <row r="5" spans="1:11" ht="19" customHeight="1" x14ac:dyDescent="0.2">
      <c r="A5" s="52"/>
      <c r="B5" s="8"/>
      <c r="C5" s="9"/>
      <c r="D5" s="71"/>
      <c r="E5" s="10" t="s">
        <v>24</v>
      </c>
      <c r="F5" s="11" t="s">
        <v>23</v>
      </c>
      <c r="G5" s="12" t="s">
        <v>25</v>
      </c>
      <c r="H5" s="66"/>
      <c r="I5" s="66"/>
      <c r="J5" s="66"/>
      <c r="K5" s="72"/>
    </row>
    <row r="6" spans="1:11" ht="22" thickBot="1" x14ac:dyDescent="0.3">
      <c r="A6" s="74" t="s">
        <v>26</v>
      </c>
      <c r="B6" s="73" t="s">
        <v>27</v>
      </c>
      <c r="C6" s="75" t="s">
        <v>23</v>
      </c>
      <c r="D6" s="75" t="s">
        <v>23</v>
      </c>
      <c r="E6" s="13" t="s">
        <v>292</v>
      </c>
      <c r="F6" s="11" t="s">
        <v>23</v>
      </c>
      <c r="G6" s="151" t="s">
        <v>28</v>
      </c>
      <c r="H6" s="66"/>
      <c r="I6" s="66"/>
      <c r="J6" s="66"/>
      <c r="K6" s="72"/>
    </row>
    <row r="7" spans="1:11" x14ac:dyDescent="0.2">
      <c r="A7" s="5" t="s">
        <v>22</v>
      </c>
      <c r="B7" s="14" t="s">
        <v>29</v>
      </c>
      <c r="C7" s="7" t="s">
        <v>22</v>
      </c>
      <c r="D7" s="75" t="s">
        <v>23</v>
      </c>
      <c r="E7" s="15" t="s">
        <v>22</v>
      </c>
      <c r="F7" s="11" t="s">
        <v>23</v>
      </c>
      <c r="G7" s="16" t="s">
        <v>23</v>
      </c>
      <c r="H7" s="66"/>
      <c r="I7" s="66"/>
      <c r="J7" s="66"/>
      <c r="K7" s="72"/>
    </row>
    <row r="8" spans="1:11" x14ac:dyDescent="0.2">
      <c r="A8" s="17" t="s">
        <v>30</v>
      </c>
      <c r="B8" s="18" t="s">
        <v>31</v>
      </c>
      <c r="C8" s="19" t="s">
        <v>32</v>
      </c>
      <c r="D8" s="75" t="s">
        <v>23</v>
      </c>
      <c r="E8" s="20" t="s">
        <v>33</v>
      </c>
      <c r="F8" s="11" t="s">
        <v>23</v>
      </c>
      <c r="G8" s="16" t="s">
        <v>23</v>
      </c>
      <c r="H8" s="66"/>
      <c r="I8" s="66"/>
      <c r="J8" s="66"/>
      <c r="K8" s="72"/>
    </row>
    <row r="9" spans="1:11" x14ac:dyDescent="0.2">
      <c r="A9" s="21"/>
      <c r="B9" s="22"/>
      <c r="C9" s="23"/>
      <c r="D9" s="75" t="s">
        <v>23</v>
      </c>
      <c r="E9" s="13" t="s">
        <v>293</v>
      </c>
      <c r="F9" s="11" t="s">
        <v>23</v>
      </c>
      <c r="G9" s="16" t="s">
        <v>23</v>
      </c>
      <c r="H9" s="66"/>
      <c r="I9" s="66"/>
      <c r="J9" s="66"/>
      <c r="K9" s="72"/>
    </row>
    <row r="10" spans="1:11" x14ac:dyDescent="0.2">
      <c r="A10" s="24" t="s">
        <v>22</v>
      </c>
      <c r="B10" s="25" t="s">
        <v>22</v>
      </c>
      <c r="C10" s="16" t="s">
        <v>23</v>
      </c>
      <c r="D10" s="75" t="s">
        <v>23</v>
      </c>
      <c r="E10" s="15" t="s">
        <v>22</v>
      </c>
      <c r="F10" s="26" t="s">
        <v>22</v>
      </c>
      <c r="G10" s="16" t="s">
        <v>23</v>
      </c>
      <c r="H10" s="66"/>
      <c r="I10" s="66"/>
      <c r="J10" s="66"/>
      <c r="K10" s="72"/>
    </row>
    <row r="11" spans="1:11" x14ac:dyDescent="0.2">
      <c r="A11" s="17" t="s">
        <v>34</v>
      </c>
      <c r="B11" s="18" t="s">
        <v>35</v>
      </c>
      <c r="C11" s="16" t="s">
        <v>23</v>
      </c>
      <c r="D11" s="75" t="s">
        <v>23</v>
      </c>
      <c r="E11" s="10" t="s">
        <v>34</v>
      </c>
      <c r="F11" s="27" t="s">
        <v>35</v>
      </c>
      <c r="G11" s="16" t="s">
        <v>23</v>
      </c>
      <c r="H11" s="66"/>
      <c r="I11" s="66"/>
      <c r="J11" s="66"/>
      <c r="K11" s="72"/>
    </row>
    <row r="12" spans="1:11" x14ac:dyDescent="0.2">
      <c r="A12" s="152"/>
      <c r="B12" s="149"/>
      <c r="C12" s="16" t="s">
        <v>23</v>
      </c>
      <c r="D12" s="75" t="s">
        <v>23</v>
      </c>
      <c r="E12" s="28"/>
      <c r="F12" s="64"/>
      <c r="G12" s="16" t="s">
        <v>23</v>
      </c>
      <c r="H12" s="66"/>
      <c r="I12" s="66"/>
      <c r="J12" s="66"/>
      <c r="K12" s="72"/>
    </row>
    <row r="13" spans="1:11" x14ac:dyDescent="0.2">
      <c r="A13" s="15" t="s">
        <v>22</v>
      </c>
      <c r="B13" s="11" t="s">
        <v>23</v>
      </c>
      <c r="C13" s="16" t="s">
        <v>23</v>
      </c>
      <c r="D13" s="75" t="s">
        <v>23</v>
      </c>
      <c r="E13" s="15" t="s">
        <v>22</v>
      </c>
      <c r="F13" s="11" t="s">
        <v>23</v>
      </c>
      <c r="G13" s="16" t="s">
        <v>23</v>
      </c>
      <c r="H13" s="66"/>
      <c r="I13" s="66"/>
      <c r="J13" s="66"/>
      <c r="K13" s="72"/>
    </row>
    <row r="14" spans="1:11" x14ac:dyDescent="0.2">
      <c r="A14" s="10" t="s">
        <v>36</v>
      </c>
      <c r="B14" s="11" t="s">
        <v>23</v>
      </c>
      <c r="C14" s="16" t="s">
        <v>23</v>
      </c>
      <c r="D14" s="75" t="s">
        <v>23</v>
      </c>
      <c r="E14" s="10" t="s">
        <v>36</v>
      </c>
      <c r="F14" s="11" t="s">
        <v>23</v>
      </c>
      <c r="G14" s="16" t="s">
        <v>23</v>
      </c>
      <c r="H14" s="66"/>
      <c r="I14" s="66"/>
      <c r="J14" s="66"/>
      <c r="K14" s="72"/>
    </row>
    <row r="15" spans="1:11" x14ac:dyDescent="0.2">
      <c r="A15" s="21"/>
      <c r="B15" s="30" t="s">
        <v>23</v>
      </c>
      <c r="C15" s="16" t="s">
        <v>23</v>
      </c>
      <c r="D15" s="75" t="s">
        <v>23</v>
      </c>
      <c r="E15" s="13"/>
      <c r="F15" s="11" t="s">
        <v>23</v>
      </c>
      <c r="G15" s="16" t="s">
        <v>23</v>
      </c>
      <c r="H15" s="66"/>
      <c r="I15" s="66"/>
      <c r="J15" s="66"/>
      <c r="K15" s="72"/>
    </row>
    <row r="16" spans="1:11" x14ac:dyDescent="0.2">
      <c r="A16" s="15" t="s">
        <v>22</v>
      </c>
      <c r="B16" s="26" t="s">
        <v>22</v>
      </c>
      <c r="C16" s="31" t="s">
        <v>22</v>
      </c>
      <c r="D16" s="75" t="s">
        <v>23</v>
      </c>
      <c r="E16" s="15" t="s">
        <v>22</v>
      </c>
      <c r="F16" s="26" t="s">
        <v>22</v>
      </c>
      <c r="G16" s="31" t="s">
        <v>22</v>
      </c>
      <c r="H16" s="66"/>
      <c r="I16" s="66"/>
      <c r="J16" s="66"/>
      <c r="K16" s="72"/>
    </row>
    <row r="17" spans="1:11" x14ac:dyDescent="0.2">
      <c r="A17" s="10" t="s">
        <v>37</v>
      </c>
      <c r="B17" s="27" t="s">
        <v>38</v>
      </c>
      <c r="C17" s="32" t="s">
        <v>39</v>
      </c>
      <c r="D17" s="75" t="s">
        <v>23</v>
      </c>
      <c r="E17" s="10" t="s">
        <v>37</v>
      </c>
      <c r="F17" s="27" t="s">
        <v>38</v>
      </c>
      <c r="G17" s="32" t="s">
        <v>39</v>
      </c>
      <c r="H17" s="66"/>
      <c r="I17" s="66"/>
      <c r="J17" s="66"/>
      <c r="K17" s="72"/>
    </row>
    <row r="18" spans="1:11" x14ac:dyDescent="0.2">
      <c r="A18" s="21"/>
      <c r="B18" s="22"/>
      <c r="C18" s="63"/>
      <c r="D18" s="75" t="s">
        <v>23</v>
      </c>
      <c r="E18" s="13"/>
      <c r="F18" s="29"/>
      <c r="G18" s="62"/>
      <c r="H18" s="66"/>
      <c r="I18" s="66"/>
      <c r="J18" s="66"/>
      <c r="K18" s="72"/>
    </row>
    <row r="19" spans="1:11" x14ac:dyDescent="0.2">
      <c r="A19" s="15" t="s">
        <v>22</v>
      </c>
      <c r="B19" s="11" t="s">
        <v>23</v>
      </c>
      <c r="C19" s="16" t="s">
        <v>23</v>
      </c>
      <c r="D19" s="75" t="s">
        <v>23</v>
      </c>
      <c r="E19" s="15" t="s">
        <v>22</v>
      </c>
      <c r="F19" s="11" t="s">
        <v>23</v>
      </c>
      <c r="G19" s="16" t="s">
        <v>23</v>
      </c>
      <c r="H19" s="66"/>
      <c r="I19" s="66"/>
      <c r="J19" s="66"/>
      <c r="K19" s="72"/>
    </row>
    <row r="20" spans="1:11" x14ac:dyDescent="0.2">
      <c r="A20" s="10" t="s">
        <v>40</v>
      </c>
      <c r="B20" s="11" t="s">
        <v>23</v>
      </c>
      <c r="C20" s="16" t="s">
        <v>23</v>
      </c>
      <c r="D20" s="75" t="s">
        <v>23</v>
      </c>
      <c r="E20" s="10" t="s">
        <v>40</v>
      </c>
      <c r="F20" s="11" t="s">
        <v>23</v>
      </c>
      <c r="G20" s="16" t="s">
        <v>23</v>
      </c>
      <c r="H20" s="66"/>
      <c r="I20" s="66"/>
      <c r="J20" s="66"/>
      <c r="K20" s="72"/>
    </row>
    <row r="21" spans="1:11" x14ac:dyDescent="0.2">
      <c r="A21" s="21"/>
      <c r="B21" s="11" t="s">
        <v>23</v>
      </c>
      <c r="C21" s="16" t="s">
        <v>23</v>
      </c>
      <c r="D21" s="75" t="s">
        <v>23</v>
      </c>
      <c r="E21" s="13"/>
      <c r="F21" s="11" t="s">
        <v>23</v>
      </c>
      <c r="G21" s="16" t="s">
        <v>23</v>
      </c>
      <c r="H21" s="66"/>
      <c r="I21" s="66"/>
      <c r="J21" s="66"/>
      <c r="K21" s="72"/>
    </row>
    <row r="22" spans="1:11" ht="17" thickBot="1" x14ac:dyDescent="0.25">
      <c r="A22" s="33"/>
      <c r="B22" s="34" t="s">
        <v>23</v>
      </c>
      <c r="C22" s="35" t="s">
        <v>23</v>
      </c>
      <c r="D22" s="75" t="s">
        <v>23</v>
      </c>
      <c r="E22" s="36"/>
      <c r="F22" s="34" t="s">
        <v>23</v>
      </c>
      <c r="G22" s="35" t="s">
        <v>23</v>
      </c>
      <c r="H22" s="66"/>
      <c r="I22" s="66"/>
      <c r="J22" s="66"/>
      <c r="K22" s="72"/>
    </row>
    <row r="23" spans="1:11" x14ac:dyDescent="0.2">
      <c r="A23" s="76"/>
      <c r="B23" s="66"/>
      <c r="C23" s="66"/>
      <c r="D23" s="66"/>
      <c r="E23" s="66"/>
      <c r="F23" s="66"/>
      <c r="G23" s="66"/>
      <c r="H23" s="66"/>
      <c r="I23" s="66"/>
      <c r="J23" s="66"/>
      <c r="K23" s="72"/>
    </row>
    <row r="24" spans="1:11" ht="37" x14ac:dyDescent="0.45">
      <c r="A24" s="77" t="str">
        <f>IF(C9="","Fill out this form","")</f>
        <v>Fill out this form</v>
      </c>
      <c r="B24" s="66"/>
      <c r="C24" s="66"/>
      <c r="D24" s="78"/>
      <c r="E24" s="78"/>
      <c r="F24" s="66"/>
      <c r="G24" s="66"/>
      <c r="H24" s="66"/>
      <c r="I24" s="66"/>
      <c r="J24" s="66"/>
      <c r="K24" s="72"/>
    </row>
    <row r="25" spans="1:11" ht="37" x14ac:dyDescent="0.45">
      <c r="A25" s="79" t="str">
        <f>IF(C9="","",IF(COUNTBLANK(A6:G21)&lt;1,"","This form is incomplete!"))</f>
        <v/>
      </c>
      <c r="B25" s="66"/>
      <c r="C25" s="66"/>
      <c r="D25" s="85" t="s">
        <v>41</v>
      </c>
      <c r="E25" s="78" t="s">
        <v>42</v>
      </c>
      <c r="F25" s="66"/>
      <c r="G25" s="66"/>
      <c r="H25" s="66"/>
      <c r="I25" s="66"/>
      <c r="J25" s="66"/>
      <c r="K25" s="72"/>
    </row>
    <row r="26" spans="1:11" ht="38" thickBot="1" x14ac:dyDescent="0.5">
      <c r="A26" s="80" t="str">
        <f>IF(C9="","",IF(COUNTBLANK(A6:G21)&lt;1,"This form is complete!",""))</f>
        <v/>
      </c>
      <c r="B26" s="81"/>
      <c r="C26" s="81"/>
      <c r="D26" s="82"/>
      <c r="E26" s="83"/>
      <c r="F26" s="81"/>
      <c r="G26" s="81"/>
      <c r="H26" s="81"/>
      <c r="I26" s="81"/>
      <c r="J26" s="81"/>
      <c r="K26" s="84"/>
    </row>
    <row r="27" spans="1:11" x14ac:dyDescent="0.2">
      <c r="A27" s="65"/>
      <c r="B27" s="65"/>
      <c r="C27" s="65"/>
      <c r="D27" s="65"/>
      <c r="E27" s="65"/>
      <c r="F27" s="65"/>
      <c r="G27" s="65"/>
    </row>
    <row r="30" spans="1:11" x14ac:dyDescent="0.2">
      <c r="D30" s="37"/>
    </row>
    <row r="31" spans="1:11" x14ac:dyDescent="0.2">
      <c r="D31" s="37"/>
    </row>
    <row r="32" spans="1:11" x14ac:dyDescent="0.2">
      <c r="D32" s="37"/>
    </row>
  </sheetData>
  <mergeCells count="1">
    <mergeCell ref="A1:E1"/>
  </mergeCells>
  <pageMargins left="0.75" right="0.75" top="1" bottom="1" header="0.5" footer="0.5"/>
  <pageSetup paperSize="0" orientation="portrait"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54"/>
  <sheetViews>
    <sheetView workbookViewId="0">
      <selection activeCell="V1" sqref="V1:V1048576"/>
    </sheetView>
  </sheetViews>
  <sheetFormatPr baseColWidth="10" defaultColWidth="11" defaultRowHeight="16" x14ac:dyDescent="0.2"/>
  <cols>
    <col min="1" max="1" width="8.33203125" bestFit="1" customWidth="1"/>
    <col min="2" max="2" width="16" bestFit="1" customWidth="1"/>
    <col min="3" max="3" width="14.1640625" bestFit="1" customWidth="1"/>
    <col min="4" max="4" width="14.1640625" customWidth="1"/>
    <col min="11" max="11" width="11.1640625" bestFit="1" customWidth="1"/>
    <col min="13" max="13" width="14.83203125" customWidth="1"/>
    <col min="16" max="16" width="22" bestFit="1" customWidth="1"/>
    <col min="17" max="17" width="12" bestFit="1" customWidth="1"/>
    <col min="22" max="22" width="27" bestFit="1" customWidth="1"/>
    <col min="28" max="28" width="54.33203125" customWidth="1"/>
    <col min="29" max="29" width="55" customWidth="1"/>
  </cols>
  <sheetData>
    <row r="1" spans="1:29" s="1" customFormat="1" x14ac:dyDescent="0.2">
      <c r="A1" s="1" t="s">
        <v>43</v>
      </c>
      <c r="B1" s="1" t="s">
        <v>44</v>
      </c>
      <c r="E1" s="1" t="s">
        <v>45</v>
      </c>
      <c r="N1" s="1" t="s">
        <v>43</v>
      </c>
      <c r="W1" s="1" t="s">
        <v>46</v>
      </c>
    </row>
    <row r="2" spans="1:29" ht="51" x14ac:dyDescent="0.2">
      <c r="A2" s="136" t="s">
        <v>47</v>
      </c>
      <c r="B2" s="137" t="s">
        <v>48</v>
      </c>
      <c r="C2" s="137" t="s">
        <v>49</v>
      </c>
      <c r="D2" s="137" t="s">
        <v>50</v>
      </c>
      <c r="E2" s="138" t="s">
        <v>51</v>
      </c>
      <c r="F2" s="138" t="s">
        <v>52</v>
      </c>
      <c r="G2" s="138" t="s">
        <v>53</v>
      </c>
      <c r="H2" s="138" t="s">
        <v>54</v>
      </c>
      <c r="I2" s="138" t="s">
        <v>55</v>
      </c>
      <c r="J2" s="138" t="s">
        <v>56</v>
      </c>
      <c r="K2" s="138" t="s">
        <v>57</v>
      </c>
      <c r="L2" s="138" t="s">
        <v>58</v>
      </c>
      <c r="M2" s="138" t="s">
        <v>59</v>
      </c>
      <c r="N2" s="139" t="s">
        <v>60</v>
      </c>
      <c r="O2" s="139" t="s">
        <v>61</v>
      </c>
      <c r="P2" s="140" t="s">
        <v>62</v>
      </c>
      <c r="Q2" s="140" t="s">
        <v>63</v>
      </c>
      <c r="R2" s="140" t="s">
        <v>64</v>
      </c>
      <c r="S2" s="140" t="s">
        <v>65</v>
      </c>
      <c r="T2" s="140" t="s">
        <v>66</v>
      </c>
      <c r="U2" s="140" t="s">
        <v>67</v>
      </c>
      <c r="V2" s="140" t="s">
        <v>68</v>
      </c>
      <c r="W2" s="141" t="s">
        <v>69</v>
      </c>
      <c r="X2" s="141" t="s">
        <v>70</v>
      </c>
      <c r="Y2" s="141" t="s">
        <v>71</v>
      </c>
      <c r="Z2" s="141" t="s">
        <v>72</v>
      </c>
      <c r="AA2" s="141" t="s">
        <v>73</v>
      </c>
      <c r="AB2" s="142" t="s">
        <v>74</v>
      </c>
      <c r="AC2" s="142" t="s">
        <v>75</v>
      </c>
    </row>
    <row r="3" spans="1:29" ht="17" x14ac:dyDescent="0.2">
      <c r="A3" s="146" t="s">
        <v>76</v>
      </c>
      <c r="B3" s="57" t="s">
        <v>77</v>
      </c>
      <c r="C3" s="144" t="s">
        <v>78</v>
      </c>
      <c r="D3" s="57" t="s">
        <v>79</v>
      </c>
      <c r="E3" s="57" t="s">
        <v>80</v>
      </c>
      <c r="F3" s="57" t="s">
        <v>81</v>
      </c>
      <c r="G3" s="57">
        <v>171101</v>
      </c>
      <c r="H3" s="57" t="s">
        <v>82</v>
      </c>
      <c r="I3" s="57" t="s">
        <v>83</v>
      </c>
      <c r="J3" s="57" t="s">
        <v>84</v>
      </c>
      <c r="K3" s="57" t="s">
        <v>85</v>
      </c>
      <c r="L3" s="57">
        <v>40</v>
      </c>
      <c r="M3" s="57" t="s">
        <v>86</v>
      </c>
      <c r="N3" s="57" t="s">
        <v>87</v>
      </c>
      <c r="O3" s="57" t="s">
        <v>88</v>
      </c>
      <c r="P3" s="57" t="s">
        <v>89</v>
      </c>
      <c r="Q3" s="57" t="s">
        <v>90</v>
      </c>
      <c r="R3" s="57" t="s">
        <v>91</v>
      </c>
      <c r="S3" s="57" t="s">
        <v>92</v>
      </c>
      <c r="T3" s="57" t="s">
        <v>93</v>
      </c>
      <c r="U3" s="57">
        <v>600</v>
      </c>
      <c r="V3" s="57" t="s">
        <v>94</v>
      </c>
      <c r="W3" s="57" t="s">
        <v>95</v>
      </c>
      <c r="X3" s="60">
        <v>5</v>
      </c>
      <c r="Y3" s="57">
        <v>1</v>
      </c>
      <c r="Z3" s="57">
        <v>1</v>
      </c>
      <c r="AA3" s="57">
        <v>1</v>
      </c>
      <c r="AB3" s="56" t="s">
        <v>96</v>
      </c>
      <c r="AC3" s="56" t="s">
        <v>97</v>
      </c>
    </row>
    <row r="4" spans="1:29" ht="17" x14ac:dyDescent="0.2">
      <c r="A4" s="146" t="s">
        <v>76</v>
      </c>
      <c r="B4" s="57" t="s">
        <v>77</v>
      </c>
      <c r="C4" s="144" t="s">
        <v>78</v>
      </c>
      <c r="D4" s="57" t="s">
        <v>98</v>
      </c>
      <c r="E4" s="57" t="s">
        <v>99</v>
      </c>
      <c r="F4" s="57" t="s">
        <v>100</v>
      </c>
      <c r="G4" s="57">
        <v>2575743</v>
      </c>
      <c r="H4" s="57" t="s">
        <v>101</v>
      </c>
      <c r="I4" s="57" t="s">
        <v>102</v>
      </c>
      <c r="J4" s="57" t="s">
        <v>103</v>
      </c>
      <c r="K4" s="57">
        <v>5</v>
      </c>
      <c r="L4" s="57">
        <v>5</v>
      </c>
      <c r="M4" s="57" t="s">
        <v>104</v>
      </c>
      <c r="N4" s="57" t="s">
        <v>105</v>
      </c>
      <c r="O4" s="57" t="s">
        <v>106</v>
      </c>
      <c r="P4" s="57" t="s">
        <v>107</v>
      </c>
      <c r="Q4" s="57" t="s">
        <v>108</v>
      </c>
      <c r="R4" s="57" t="s">
        <v>109</v>
      </c>
      <c r="S4" s="57" t="s">
        <v>110</v>
      </c>
      <c r="T4" s="57" t="s">
        <v>111</v>
      </c>
      <c r="U4" s="57">
        <v>10</v>
      </c>
      <c r="V4" s="57" t="s">
        <v>112</v>
      </c>
      <c r="W4" s="57" t="s">
        <v>95</v>
      </c>
      <c r="X4" s="60">
        <v>5</v>
      </c>
      <c r="Y4" s="57">
        <v>1</v>
      </c>
      <c r="Z4" s="57">
        <v>1</v>
      </c>
      <c r="AA4" s="57">
        <v>1</v>
      </c>
      <c r="AB4" s="56" t="s">
        <v>113</v>
      </c>
      <c r="AC4" s="56" t="s">
        <v>114</v>
      </c>
    </row>
    <row r="5" spans="1:29" ht="17" x14ac:dyDescent="0.2">
      <c r="A5" s="146" t="s">
        <v>76</v>
      </c>
      <c r="B5" s="57" t="s">
        <v>77</v>
      </c>
      <c r="C5" s="144" t="s">
        <v>78</v>
      </c>
      <c r="D5" s="57" t="s">
        <v>98</v>
      </c>
      <c r="E5" s="57" t="s">
        <v>106</v>
      </c>
      <c r="F5" s="57" t="s">
        <v>106</v>
      </c>
      <c r="G5" s="57" t="s">
        <v>106</v>
      </c>
      <c r="H5" s="57" t="s">
        <v>106</v>
      </c>
      <c r="I5" s="57" t="s">
        <v>106</v>
      </c>
      <c r="J5" s="57" t="s">
        <v>106</v>
      </c>
      <c r="K5" s="57" t="s">
        <v>106</v>
      </c>
      <c r="L5" s="57" t="s">
        <v>106</v>
      </c>
      <c r="M5" s="57" t="s">
        <v>106</v>
      </c>
      <c r="N5" s="57" t="s">
        <v>115</v>
      </c>
      <c r="O5" s="57" t="s">
        <v>106</v>
      </c>
      <c r="P5" s="57" t="s">
        <v>116</v>
      </c>
      <c r="Q5" s="57" t="s">
        <v>117</v>
      </c>
      <c r="R5" s="57" t="s">
        <v>118</v>
      </c>
      <c r="S5" s="57" t="s">
        <v>85</v>
      </c>
      <c r="T5" s="57" t="s">
        <v>106</v>
      </c>
      <c r="U5" s="57">
        <v>5</v>
      </c>
      <c r="V5" s="57" t="s">
        <v>119</v>
      </c>
      <c r="W5" s="57" t="s">
        <v>120</v>
      </c>
      <c r="X5" s="60">
        <v>5</v>
      </c>
      <c r="Y5" s="57">
        <v>1</v>
      </c>
      <c r="Z5" s="57">
        <v>1</v>
      </c>
      <c r="AA5" s="57">
        <v>1</v>
      </c>
      <c r="AB5" s="145" t="s">
        <v>121</v>
      </c>
      <c r="AC5" s="56" t="s">
        <v>85</v>
      </c>
    </row>
    <row r="6" spans="1:29" x14ac:dyDescent="0.2">
      <c r="A6" s="143"/>
      <c r="B6" s="55"/>
      <c r="C6" s="55"/>
      <c r="D6" s="55"/>
      <c r="E6" s="53"/>
      <c r="F6" s="53"/>
      <c r="G6" s="53"/>
      <c r="H6" s="53"/>
      <c r="I6" s="53"/>
      <c r="J6" s="53"/>
      <c r="K6" s="53"/>
      <c r="L6" s="53"/>
      <c r="M6" s="53"/>
      <c r="N6" s="54"/>
      <c r="O6" s="54"/>
      <c r="P6" s="61"/>
      <c r="Q6" s="61"/>
      <c r="R6" s="61"/>
      <c r="S6" s="61"/>
      <c r="T6" s="61"/>
      <c r="U6" s="61"/>
      <c r="V6" s="61"/>
      <c r="W6" s="58"/>
      <c r="X6" s="58"/>
      <c r="Y6" s="58"/>
      <c r="Z6" s="58"/>
      <c r="AA6" s="58"/>
      <c r="AB6" s="59"/>
      <c r="AC6" s="59"/>
    </row>
    <row r="7" spans="1:29" x14ac:dyDescent="0.2">
      <c r="A7" s="57">
        <v>1</v>
      </c>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row>
    <row r="8" spans="1:29" x14ac:dyDescent="0.2">
      <c r="A8" s="57">
        <v>2</v>
      </c>
      <c r="B8" s="56"/>
      <c r="C8" s="56"/>
      <c r="D8" s="56"/>
      <c r="E8" s="56"/>
      <c r="F8" s="56"/>
      <c r="G8" s="56"/>
      <c r="H8" s="56"/>
      <c r="I8" s="56"/>
      <c r="J8" s="56"/>
      <c r="K8" s="56"/>
      <c r="L8" s="56"/>
      <c r="M8" s="56"/>
      <c r="N8" s="56"/>
      <c r="O8" s="56"/>
      <c r="P8" s="56"/>
      <c r="Q8" s="56"/>
      <c r="R8" s="56"/>
      <c r="S8" s="56"/>
      <c r="T8" s="56"/>
      <c r="U8" s="56"/>
      <c r="V8" s="56"/>
      <c r="W8" s="56"/>
      <c r="X8" s="56"/>
      <c r="Y8" s="56"/>
      <c r="Z8" s="56"/>
      <c r="AA8" s="56"/>
      <c r="AB8" s="56"/>
      <c r="AC8" s="56"/>
    </row>
    <row r="9" spans="1:29" x14ac:dyDescent="0.2">
      <c r="A9" s="57">
        <v>3</v>
      </c>
      <c r="B9" s="56"/>
      <c r="C9" s="56"/>
      <c r="D9" s="56"/>
      <c r="E9" s="56"/>
      <c r="F9" s="56"/>
      <c r="G9" s="56"/>
      <c r="H9" s="56"/>
      <c r="I9" s="56"/>
      <c r="J9" s="56"/>
      <c r="K9" s="56"/>
      <c r="L9" s="56"/>
      <c r="M9" s="56"/>
      <c r="N9" s="56"/>
      <c r="O9" s="56"/>
      <c r="P9" s="56"/>
      <c r="Q9" s="56"/>
      <c r="R9" s="56"/>
      <c r="S9" s="56"/>
      <c r="T9" s="56"/>
      <c r="U9" s="56"/>
      <c r="V9" s="56"/>
      <c r="W9" s="56"/>
      <c r="X9" s="56"/>
      <c r="Y9" s="56"/>
      <c r="Z9" s="56"/>
      <c r="AA9" s="56"/>
      <c r="AB9" s="56"/>
      <c r="AC9" s="56"/>
    </row>
    <row r="10" spans="1:29" x14ac:dyDescent="0.2">
      <c r="A10" s="57">
        <v>4</v>
      </c>
      <c r="B10" s="57"/>
      <c r="C10" s="57"/>
      <c r="D10" s="57"/>
      <c r="E10" s="57"/>
      <c r="F10" s="57"/>
      <c r="G10" s="57"/>
      <c r="H10" s="57"/>
      <c r="I10" s="57"/>
      <c r="J10" s="57"/>
      <c r="K10" s="57"/>
      <c r="L10" s="57"/>
      <c r="M10" s="57"/>
      <c r="N10" s="57"/>
      <c r="O10" s="57"/>
      <c r="P10" s="57"/>
      <c r="Q10" s="57"/>
      <c r="R10" s="57"/>
      <c r="S10" s="57"/>
      <c r="T10" s="57"/>
      <c r="U10" s="57"/>
      <c r="V10" s="57"/>
      <c r="W10" s="57"/>
      <c r="X10" s="60"/>
      <c r="Y10" s="57"/>
      <c r="Z10" s="57"/>
      <c r="AA10" s="57"/>
      <c r="AB10" s="56"/>
      <c r="AC10" s="56"/>
    </row>
    <row r="11" spans="1:29" x14ac:dyDescent="0.2">
      <c r="A11" s="57">
        <v>5</v>
      </c>
      <c r="B11" s="57"/>
      <c r="C11" s="57"/>
      <c r="D11" s="57"/>
      <c r="E11" s="57"/>
      <c r="F11" s="57"/>
      <c r="G11" s="57"/>
      <c r="H11" s="57"/>
      <c r="I11" s="57"/>
      <c r="J11" s="57"/>
      <c r="K11" s="57"/>
      <c r="L11" s="57"/>
      <c r="M11" s="57"/>
      <c r="N11" s="57"/>
      <c r="O11" s="57"/>
      <c r="P11" s="57"/>
      <c r="Q11" s="57"/>
      <c r="R11" s="57"/>
      <c r="S11" s="57"/>
      <c r="T11" s="57"/>
      <c r="U11" s="57"/>
      <c r="V11" s="57"/>
      <c r="W11" s="57"/>
      <c r="X11" s="60"/>
      <c r="Y11" s="57"/>
      <c r="Z11" s="57"/>
      <c r="AA11" s="57"/>
      <c r="AB11" s="56"/>
      <c r="AC11" s="56"/>
    </row>
    <row r="12" spans="1:29" x14ac:dyDescent="0.2">
      <c r="A12" s="57">
        <v>6</v>
      </c>
      <c r="B12" s="57"/>
      <c r="C12" s="57"/>
      <c r="D12" s="57"/>
      <c r="E12" s="57"/>
      <c r="F12" s="57"/>
      <c r="G12" s="57"/>
      <c r="H12" s="57"/>
      <c r="I12" s="57"/>
      <c r="J12" s="57"/>
      <c r="K12" s="57"/>
      <c r="L12" s="57"/>
      <c r="M12" s="57"/>
      <c r="N12" s="57"/>
      <c r="O12" s="57"/>
      <c r="P12" s="57"/>
      <c r="Q12" s="57"/>
      <c r="R12" s="57"/>
      <c r="S12" s="57"/>
      <c r="T12" s="57"/>
      <c r="U12" s="57"/>
      <c r="V12" s="57"/>
      <c r="W12" s="57"/>
      <c r="X12" s="60"/>
      <c r="Y12" s="57"/>
      <c r="Z12" s="57"/>
      <c r="AA12" s="57"/>
      <c r="AB12" s="56"/>
      <c r="AC12" s="56"/>
    </row>
    <row r="13" spans="1:29" x14ac:dyDescent="0.2">
      <c r="A13" s="57">
        <v>7</v>
      </c>
      <c r="B13" s="57"/>
      <c r="C13" s="57"/>
      <c r="D13" s="57"/>
      <c r="E13" s="57"/>
      <c r="F13" s="57"/>
      <c r="G13" s="57"/>
      <c r="H13" s="57"/>
      <c r="I13" s="57"/>
      <c r="J13" s="57"/>
      <c r="K13" s="57"/>
      <c r="L13" s="57"/>
      <c r="M13" s="57"/>
      <c r="N13" s="57"/>
      <c r="O13" s="57"/>
      <c r="P13" s="57"/>
      <c r="Q13" s="57"/>
      <c r="R13" s="57"/>
      <c r="S13" s="57"/>
      <c r="T13" s="57"/>
      <c r="U13" s="57"/>
      <c r="V13" s="57"/>
      <c r="W13" s="57"/>
      <c r="X13" s="60"/>
      <c r="Y13" s="57"/>
      <c r="Z13" s="57"/>
      <c r="AA13" s="57"/>
      <c r="AB13" s="56"/>
      <c r="AC13" s="56"/>
    </row>
    <row r="14" spans="1:29" x14ac:dyDescent="0.2">
      <c r="A14" s="57">
        <v>8</v>
      </c>
      <c r="B14" s="57"/>
      <c r="C14" s="57"/>
      <c r="D14" s="57"/>
      <c r="E14" s="57"/>
      <c r="F14" s="57"/>
      <c r="G14" s="57"/>
      <c r="H14" s="57"/>
      <c r="I14" s="57"/>
      <c r="J14" s="57"/>
      <c r="K14" s="57"/>
      <c r="L14" s="57"/>
      <c r="M14" s="57"/>
      <c r="N14" s="57"/>
      <c r="O14" s="57"/>
      <c r="P14" s="57"/>
      <c r="Q14" s="57"/>
      <c r="R14" s="57"/>
      <c r="S14" s="57"/>
      <c r="T14" s="57"/>
      <c r="U14" s="57"/>
      <c r="V14" s="57"/>
      <c r="W14" s="57"/>
      <c r="X14" s="60"/>
      <c r="Y14" s="57"/>
      <c r="Z14" s="57"/>
      <c r="AA14" s="57"/>
      <c r="AB14" s="56"/>
      <c r="AC14" s="56"/>
    </row>
    <row r="15" spans="1:29" x14ac:dyDescent="0.2">
      <c r="A15" s="57">
        <v>9</v>
      </c>
      <c r="B15" s="57"/>
      <c r="C15" s="57"/>
      <c r="D15" s="57"/>
      <c r="E15" s="57"/>
      <c r="F15" s="57"/>
      <c r="G15" s="57"/>
      <c r="H15" s="57"/>
      <c r="I15" s="57"/>
      <c r="J15" s="57"/>
      <c r="K15" s="57"/>
      <c r="L15" s="57"/>
      <c r="M15" s="57"/>
      <c r="N15" s="57"/>
      <c r="O15" s="57"/>
      <c r="P15" s="57"/>
      <c r="Q15" s="57"/>
      <c r="R15" s="57"/>
      <c r="S15" s="57"/>
      <c r="T15" s="57"/>
      <c r="U15" s="57"/>
      <c r="V15" s="57"/>
      <c r="W15" s="57"/>
      <c r="X15" s="60"/>
      <c r="Y15" s="57"/>
      <c r="Z15" s="57"/>
      <c r="AA15" s="57"/>
      <c r="AB15" s="56"/>
      <c r="AC15" s="56"/>
    </row>
    <row r="16" spans="1:29" x14ac:dyDescent="0.2">
      <c r="A16" s="57">
        <v>10</v>
      </c>
      <c r="B16" s="57"/>
      <c r="C16" s="57"/>
      <c r="D16" s="57"/>
      <c r="E16" s="57"/>
      <c r="F16" s="57"/>
      <c r="G16" s="57"/>
      <c r="H16" s="57"/>
      <c r="I16" s="57"/>
      <c r="J16" s="57"/>
      <c r="K16" s="57"/>
      <c r="L16" s="57"/>
      <c r="M16" s="57"/>
      <c r="N16" s="57"/>
      <c r="O16" s="57"/>
      <c r="P16" s="57"/>
      <c r="Q16" s="57"/>
      <c r="R16" s="57"/>
      <c r="S16" s="57"/>
      <c r="T16" s="57"/>
      <c r="U16" s="57"/>
      <c r="V16" s="57"/>
      <c r="W16" s="57"/>
      <c r="X16" s="60"/>
      <c r="Y16" s="57"/>
      <c r="Z16" s="57"/>
      <c r="AA16" s="57"/>
      <c r="AB16" s="56"/>
      <c r="AC16" s="56"/>
    </row>
    <row r="17" spans="1:29" x14ac:dyDescent="0.2">
      <c r="A17" s="57">
        <v>11</v>
      </c>
      <c r="B17" s="57"/>
      <c r="C17" s="57"/>
      <c r="D17" s="57"/>
      <c r="E17" s="57"/>
      <c r="F17" s="57"/>
      <c r="G17" s="57"/>
      <c r="H17" s="57"/>
      <c r="I17" s="57"/>
      <c r="J17" s="57"/>
      <c r="K17" s="57"/>
      <c r="L17" s="57"/>
      <c r="M17" s="57"/>
      <c r="N17" s="57"/>
      <c r="O17" s="57"/>
      <c r="P17" s="57"/>
      <c r="Q17" s="57"/>
      <c r="R17" s="57"/>
      <c r="S17" s="57"/>
      <c r="T17" s="57"/>
      <c r="U17" s="57"/>
      <c r="V17" s="57"/>
      <c r="W17" s="57"/>
      <c r="X17" s="60"/>
      <c r="Y17" s="57"/>
      <c r="Z17" s="57"/>
      <c r="AA17" s="57"/>
      <c r="AB17" s="56"/>
      <c r="AC17" s="56"/>
    </row>
    <row r="18" spans="1:29" x14ac:dyDescent="0.2">
      <c r="A18" s="57">
        <v>12</v>
      </c>
      <c r="B18" s="57"/>
      <c r="C18" s="57"/>
      <c r="D18" s="57"/>
      <c r="E18" s="57"/>
      <c r="F18" s="57"/>
      <c r="G18" s="57"/>
      <c r="H18" s="57"/>
      <c r="I18" s="57"/>
      <c r="J18" s="57"/>
      <c r="K18" s="57"/>
      <c r="L18" s="57"/>
      <c r="M18" s="57"/>
      <c r="N18" s="57"/>
      <c r="O18" s="57"/>
      <c r="P18" s="57"/>
      <c r="Q18" s="57"/>
      <c r="R18" s="57"/>
      <c r="S18" s="57"/>
      <c r="T18" s="57"/>
      <c r="U18" s="57"/>
      <c r="V18" s="57"/>
      <c r="W18" s="57"/>
      <c r="X18" s="60"/>
      <c r="Y18" s="57"/>
      <c r="Z18" s="57"/>
      <c r="AA18" s="57"/>
      <c r="AB18" s="56"/>
      <c r="AC18" s="56"/>
    </row>
    <row r="19" spans="1:29" x14ac:dyDescent="0.2">
      <c r="A19" s="57">
        <v>13</v>
      </c>
      <c r="B19" s="57"/>
      <c r="C19" s="57"/>
      <c r="D19" s="57"/>
      <c r="E19" s="57"/>
      <c r="F19" s="57"/>
      <c r="G19" s="57"/>
      <c r="H19" s="57"/>
      <c r="I19" s="57"/>
      <c r="J19" s="57"/>
      <c r="K19" s="57"/>
      <c r="L19" s="57"/>
      <c r="M19" s="57"/>
      <c r="N19" s="57"/>
      <c r="O19" s="57"/>
      <c r="P19" s="57"/>
      <c r="Q19" s="57"/>
      <c r="R19" s="57"/>
      <c r="S19" s="57"/>
      <c r="T19" s="57"/>
      <c r="U19" s="57"/>
      <c r="V19" s="57"/>
      <c r="W19" s="57"/>
      <c r="X19" s="60"/>
      <c r="Y19" s="57"/>
      <c r="Z19" s="57"/>
      <c r="AA19" s="57"/>
      <c r="AB19" s="56"/>
      <c r="AC19" s="56"/>
    </row>
    <row r="20" spans="1:29" x14ac:dyDescent="0.2">
      <c r="A20" s="57">
        <v>14</v>
      </c>
      <c r="B20" s="57"/>
      <c r="C20" s="57"/>
      <c r="D20" s="57"/>
      <c r="E20" s="57"/>
      <c r="F20" s="57"/>
      <c r="G20" s="57"/>
      <c r="H20" s="57"/>
      <c r="I20" s="57"/>
      <c r="J20" s="57"/>
      <c r="K20" s="57"/>
      <c r="L20" s="57"/>
      <c r="M20" s="57"/>
      <c r="N20" s="57"/>
      <c r="O20" s="57"/>
      <c r="P20" s="57"/>
      <c r="Q20" s="57"/>
      <c r="R20" s="57"/>
      <c r="S20" s="57"/>
      <c r="T20" s="57"/>
      <c r="U20" s="57"/>
      <c r="V20" s="57"/>
      <c r="W20" s="57"/>
      <c r="X20" s="60"/>
      <c r="Y20" s="57"/>
      <c r="Z20" s="57"/>
      <c r="AA20" s="57"/>
      <c r="AB20" s="56"/>
      <c r="AC20" s="56"/>
    </row>
    <row r="21" spans="1:29" x14ac:dyDescent="0.2">
      <c r="A21" s="57">
        <v>15</v>
      </c>
      <c r="B21" s="57"/>
      <c r="C21" s="57"/>
      <c r="D21" s="57"/>
      <c r="E21" s="57"/>
      <c r="F21" s="57"/>
      <c r="G21" s="57"/>
      <c r="H21" s="57"/>
      <c r="I21" s="57"/>
      <c r="J21" s="57"/>
      <c r="K21" s="57"/>
      <c r="L21" s="57"/>
      <c r="M21" s="57"/>
      <c r="N21" s="57"/>
      <c r="O21" s="57"/>
      <c r="P21" s="57"/>
      <c r="Q21" s="57"/>
      <c r="R21" s="57"/>
      <c r="S21" s="57"/>
      <c r="T21" s="57"/>
      <c r="U21" s="57"/>
      <c r="V21" s="57"/>
      <c r="W21" s="57"/>
      <c r="X21" s="60"/>
      <c r="Y21" s="57"/>
      <c r="Z21" s="57"/>
      <c r="AA21" s="57"/>
      <c r="AB21" s="56"/>
      <c r="AC21" s="56"/>
    </row>
    <row r="22" spans="1:29" x14ac:dyDescent="0.2">
      <c r="A22" s="57">
        <v>16</v>
      </c>
      <c r="B22" s="57"/>
      <c r="C22" s="57"/>
      <c r="D22" s="57"/>
      <c r="E22" s="57"/>
      <c r="F22" s="57"/>
      <c r="G22" s="57"/>
      <c r="H22" s="57"/>
      <c r="I22" s="57"/>
      <c r="J22" s="57"/>
      <c r="K22" s="57"/>
      <c r="L22" s="57"/>
      <c r="M22" s="57"/>
      <c r="N22" s="57"/>
      <c r="O22" s="57"/>
      <c r="P22" s="57"/>
      <c r="Q22" s="57"/>
      <c r="R22" s="57"/>
      <c r="S22" s="57"/>
      <c r="T22" s="57"/>
      <c r="U22" s="57"/>
      <c r="V22" s="57"/>
      <c r="W22" s="57"/>
      <c r="X22" s="60"/>
      <c r="Y22" s="57"/>
      <c r="Z22" s="57"/>
      <c r="AA22" s="57"/>
      <c r="AB22" s="56"/>
      <c r="AC22" s="56"/>
    </row>
    <row r="23" spans="1:29" x14ac:dyDescent="0.2">
      <c r="A23" s="57">
        <v>17</v>
      </c>
      <c r="B23" s="57"/>
      <c r="C23" s="57"/>
      <c r="D23" s="57"/>
      <c r="E23" s="57"/>
      <c r="F23" s="57"/>
      <c r="G23" s="57"/>
      <c r="H23" s="57"/>
      <c r="I23" s="57"/>
      <c r="J23" s="57"/>
      <c r="K23" s="57"/>
      <c r="L23" s="57"/>
      <c r="M23" s="57"/>
      <c r="N23" s="57"/>
      <c r="O23" s="57"/>
      <c r="P23" s="57"/>
      <c r="Q23" s="57"/>
      <c r="R23" s="57"/>
      <c r="S23" s="57"/>
      <c r="T23" s="57"/>
      <c r="U23" s="57"/>
      <c r="V23" s="57"/>
      <c r="W23" s="57"/>
      <c r="X23" s="60"/>
      <c r="Y23" s="57"/>
      <c r="Z23" s="57"/>
      <c r="AA23" s="57"/>
      <c r="AB23" s="56"/>
      <c r="AC23" s="56"/>
    </row>
    <row r="24" spans="1:29" x14ac:dyDescent="0.2">
      <c r="A24" s="57">
        <v>18</v>
      </c>
      <c r="B24" s="57"/>
      <c r="C24" s="57"/>
      <c r="D24" s="57"/>
      <c r="E24" s="57"/>
      <c r="F24" s="57"/>
      <c r="G24" s="57"/>
      <c r="H24" s="57"/>
      <c r="I24" s="57"/>
      <c r="J24" s="57"/>
      <c r="K24" s="57"/>
      <c r="L24" s="57"/>
      <c r="M24" s="57"/>
      <c r="N24" s="57"/>
      <c r="O24" s="57"/>
      <c r="P24" s="57"/>
      <c r="Q24" s="57"/>
      <c r="R24" s="57"/>
      <c r="S24" s="57"/>
      <c r="T24" s="57"/>
      <c r="U24" s="57"/>
      <c r="V24" s="57"/>
      <c r="W24" s="57"/>
      <c r="X24" s="60"/>
      <c r="Y24" s="57"/>
      <c r="Z24" s="57"/>
      <c r="AA24" s="57"/>
      <c r="AB24" s="56"/>
      <c r="AC24" s="56"/>
    </row>
    <row r="25" spans="1:29" x14ac:dyDescent="0.2">
      <c r="A25" s="57">
        <v>19</v>
      </c>
      <c r="B25" s="57"/>
      <c r="C25" s="57"/>
      <c r="D25" s="57"/>
      <c r="E25" s="57"/>
      <c r="F25" s="57"/>
      <c r="G25" s="57"/>
      <c r="H25" s="57"/>
      <c r="I25" s="57"/>
      <c r="J25" s="57"/>
      <c r="K25" s="57"/>
      <c r="L25" s="57"/>
      <c r="M25" s="57"/>
      <c r="N25" s="57"/>
      <c r="O25" s="57"/>
      <c r="P25" s="57"/>
      <c r="Q25" s="57"/>
      <c r="R25" s="57"/>
      <c r="S25" s="57"/>
      <c r="T25" s="57"/>
      <c r="U25" s="57"/>
      <c r="V25" s="57"/>
      <c r="W25" s="57"/>
      <c r="X25" s="60"/>
      <c r="Y25" s="57"/>
      <c r="Z25" s="57"/>
      <c r="AA25" s="57"/>
      <c r="AB25" s="56"/>
      <c r="AC25" s="56"/>
    </row>
    <row r="26" spans="1:29" x14ac:dyDescent="0.2">
      <c r="A26" s="57">
        <v>20</v>
      </c>
      <c r="B26" s="57"/>
      <c r="C26" s="57"/>
      <c r="D26" s="57"/>
      <c r="E26" s="57"/>
      <c r="F26" s="57"/>
      <c r="G26" s="57"/>
      <c r="H26" s="57"/>
      <c r="I26" s="57"/>
      <c r="J26" s="57"/>
      <c r="K26" s="57"/>
      <c r="L26" s="57"/>
      <c r="M26" s="57"/>
      <c r="N26" s="57"/>
      <c r="O26" s="57"/>
      <c r="P26" s="57"/>
      <c r="Q26" s="57"/>
      <c r="R26" s="57"/>
      <c r="S26" s="57"/>
      <c r="T26" s="57"/>
      <c r="U26" s="57"/>
      <c r="V26" s="57"/>
      <c r="W26" s="57"/>
      <c r="X26" s="60"/>
      <c r="Y26" s="57"/>
      <c r="Z26" s="57"/>
      <c r="AA26" s="57"/>
      <c r="AB26" s="56"/>
      <c r="AC26" s="56"/>
    </row>
    <row r="27" spans="1:29" x14ac:dyDescent="0.2">
      <c r="A27" s="57">
        <v>21</v>
      </c>
      <c r="B27" s="57"/>
      <c r="C27" s="57"/>
      <c r="D27" s="57"/>
      <c r="E27" s="57"/>
      <c r="F27" s="57"/>
      <c r="G27" s="57"/>
      <c r="H27" s="57"/>
      <c r="I27" s="57"/>
      <c r="J27" s="57"/>
      <c r="K27" s="57"/>
      <c r="L27" s="57"/>
      <c r="M27" s="57"/>
      <c r="N27" s="57"/>
      <c r="O27" s="57"/>
      <c r="P27" s="57"/>
      <c r="Q27" s="57"/>
      <c r="R27" s="57"/>
      <c r="S27" s="57"/>
      <c r="T27" s="57"/>
      <c r="U27" s="57"/>
      <c r="V27" s="57"/>
      <c r="W27" s="57"/>
      <c r="X27" s="60"/>
      <c r="Y27" s="57"/>
      <c r="Z27" s="57"/>
      <c r="AA27" s="57"/>
      <c r="AB27" s="56"/>
      <c r="AC27" s="56"/>
    </row>
    <row r="28" spans="1:29" x14ac:dyDescent="0.2">
      <c r="A28" s="57">
        <v>22</v>
      </c>
      <c r="B28" s="57"/>
      <c r="C28" s="57"/>
      <c r="D28" s="57"/>
      <c r="E28" s="57"/>
      <c r="F28" s="57"/>
      <c r="G28" s="57"/>
      <c r="H28" s="57"/>
      <c r="I28" s="57"/>
      <c r="J28" s="57"/>
      <c r="K28" s="57"/>
      <c r="L28" s="57"/>
      <c r="M28" s="57"/>
      <c r="N28" s="57"/>
      <c r="O28" s="57"/>
      <c r="P28" s="57"/>
      <c r="Q28" s="57"/>
      <c r="R28" s="57"/>
      <c r="S28" s="57"/>
      <c r="T28" s="57"/>
      <c r="U28" s="57"/>
      <c r="V28" s="57"/>
      <c r="W28" s="57"/>
      <c r="X28" s="60"/>
      <c r="Y28" s="57"/>
      <c r="Z28" s="57"/>
      <c r="AA28" s="57"/>
      <c r="AB28" s="56"/>
      <c r="AC28" s="56"/>
    </row>
    <row r="29" spans="1:29" x14ac:dyDescent="0.2">
      <c r="A29" s="57">
        <v>23</v>
      </c>
      <c r="B29" s="57"/>
      <c r="C29" s="57"/>
      <c r="D29" s="57"/>
      <c r="E29" s="57"/>
      <c r="F29" s="57"/>
      <c r="G29" s="57"/>
      <c r="H29" s="57"/>
      <c r="I29" s="57"/>
      <c r="J29" s="57"/>
      <c r="K29" s="57"/>
      <c r="L29" s="57"/>
      <c r="M29" s="57"/>
      <c r="N29" s="57"/>
      <c r="O29" s="57"/>
      <c r="P29" s="57"/>
      <c r="Q29" s="57"/>
      <c r="R29" s="57"/>
      <c r="S29" s="57"/>
      <c r="T29" s="57"/>
      <c r="U29" s="57"/>
      <c r="V29" s="57"/>
      <c r="W29" s="57"/>
      <c r="X29" s="60"/>
      <c r="Y29" s="57"/>
      <c r="Z29" s="57"/>
      <c r="AA29" s="57"/>
      <c r="AB29" s="56"/>
      <c r="AC29" s="56"/>
    </row>
    <row r="30" spans="1:29" x14ac:dyDescent="0.2">
      <c r="A30" s="57">
        <v>24</v>
      </c>
      <c r="B30" s="57"/>
      <c r="C30" s="57"/>
      <c r="D30" s="57"/>
      <c r="E30" s="57"/>
      <c r="F30" s="57"/>
      <c r="G30" s="57"/>
      <c r="H30" s="57"/>
      <c r="I30" s="57"/>
      <c r="J30" s="57"/>
      <c r="K30" s="57"/>
      <c r="L30" s="57"/>
      <c r="M30" s="57"/>
      <c r="N30" s="57"/>
      <c r="O30" s="57"/>
      <c r="P30" s="57"/>
      <c r="Q30" s="57"/>
      <c r="R30" s="57"/>
      <c r="S30" s="57"/>
      <c r="T30" s="57"/>
      <c r="U30" s="57"/>
      <c r="V30" s="57"/>
      <c r="W30" s="57"/>
      <c r="X30" s="60"/>
      <c r="Y30" s="57"/>
      <c r="Z30" s="57"/>
      <c r="AA30" s="57"/>
      <c r="AB30" s="56"/>
      <c r="AC30" s="56"/>
    </row>
    <row r="31" spans="1:29" x14ac:dyDescent="0.2">
      <c r="A31" s="57">
        <v>25</v>
      </c>
      <c r="B31" s="57"/>
      <c r="C31" s="57"/>
      <c r="D31" s="57"/>
      <c r="E31" s="57"/>
      <c r="F31" s="57"/>
      <c r="G31" s="57"/>
      <c r="H31" s="57"/>
      <c r="I31" s="57"/>
      <c r="J31" s="57"/>
      <c r="K31" s="57"/>
      <c r="L31" s="57"/>
      <c r="M31" s="57"/>
      <c r="N31" s="57"/>
      <c r="O31" s="57"/>
      <c r="P31" s="57"/>
      <c r="Q31" s="57"/>
      <c r="R31" s="57"/>
      <c r="S31" s="57"/>
      <c r="T31" s="57"/>
      <c r="U31" s="57"/>
      <c r="V31" s="57"/>
      <c r="W31" s="57"/>
      <c r="X31" s="60"/>
      <c r="Y31" s="57"/>
      <c r="Z31" s="57"/>
      <c r="AA31" s="57"/>
      <c r="AB31" s="56"/>
      <c r="AC31" s="56"/>
    </row>
    <row r="32" spans="1:29" x14ac:dyDescent="0.2">
      <c r="A32" s="57">
        <v>26</v>
      </c>
      <c r="B32" s="57"/>
      <c r="C32" s="57"/>
      <c r="D32" s="57"/>
      <c r="E32" s="57"/>
      <c r="F32" s="57"/>
      <c r="G32" s="57"/>
      <c r="H32" s="57"/>
      <c r="I32" s="57"/>
      <c r="J32" s="57"/>
      <c r="K32" s="57"/>
      <c r="L32" s="57"/>
      <c r="M32" s="57"/>
      <c r="N32" s="57"/>
      <c r="O32" s="57"/>
      <c r="P32" s="57"/>
      <c r="Q32" s="57"/>
      <c r="R32" s="57"/>
      <c r="S32" s="57"/>
      <c r="T32" s="57"/>
      <c r="U32" s="57"/>
      <c r="V32" s="57"/>
      <c r="W32" s="57"/>
      <c r="X32" s="60"/>
      <c r="Y32" s="57"/>
      <c r="Z32" s="57"/>
      <c r="AA32" s="57"/>
      <c r="AB32" s="56"/>
      <c r="AC32" s="56"/>
    </row>
    <row r="33" spans="1:29" x14ac:dyDescent="0.2">
      <c r="A33" s="57">
        <v>27</v>
      </c>
      <c r="B33" s="57"/>
      <c r="C33" s="57"/>
      <c r="D33" s="57"/>
      <c r="E33" s="57"/>
      <c r="F33" s="57"/>
      <c r="G33" s="57"/>
      <c r="H33" s="57"/>
      <c r="I33" s="57"/>
      <c r="J33" s="57"/>
      <c r="K33" s="57"/>
      <c r="L33" s="57"/>
      <c r="M33" s="57"/>
      <c r="N33" s="57"/>
      <c r="O33" s="57"/>
      <c r="P33" s="57"/>
      <c r="Q33" s="57"/>
      <c r="R33" s="57"/>
      <c r="S33" s="57"/>
      <c r="T33" s="57"/>
      <c r="U33" s="57"/>
      <c r="V33" s="57"/>
      <c r="W33" s="57"/>
      <c r="X33" s="60"/>
      <c r="Y33" s="57"/>
      <c r="Z33" s="57"/>
      <c r="AA33" s="57"/>
      <c r="AB33" s="56"/>
      <c r="AC33" s="56"/>
    </row>
    <row r="34" spans="1:29" x14ac:dyDescent="0.2">
      <c r="A34" s="57">
        <v>28</v>
      </c>
      <c r="B34" s="57"/>
      <c r="C34" s="57"/>
      <c r="D34" s="57"/>
      <c r="E34" s="57"/>
      <c r="F34" s="57"/>
      <c r="G34" s="57"/>
      <c r="H34" s="57"/>
      <c r="I34" s="57"/>
      <c r="J34" s="57"/>
      <c r="K34" s="57"/>
      <c r="L34" s="57"/>
      <c r="M34" s="57"/>
      <c r="N34" s="57"/>
      <c r="O34" s="57"/>
      <c r="P34" s="57"/>
      <c r="Q34" s="57"/>
      <c r="R34" s="57"/>
      <c r="S34" s="57"/>
      <c r="T34" s="57"/>
      <c r="U34" s="57"/>
      <c r="V34" s="57"/>
      <c r="W34" s="57"/>
      <c r="X34" s="60"/>
      <c r="Y34" s="57"/>
      <c r="Z34" s="57"/>
      <c r="AA34" s="57"/>
      <c r="AB34" s="56"/>
      <c r="AC34" s="56"/>
    </row>
    <row r="35" spans="1:29" x14ac:dyDescent="0.2">
      <c r="A35" s="57">
        <v>29</v>
      </c>
      <c r="B35" s="57"/>
      <c r="C35" s="57"/>
      <c r="D35" s="57"/>
      <c r="E35" s="57"/>
      <c r="F35" s="57"/>
      <c r="G35" s="57"/>
      <c r="H35" s="57"/>
      <c r="I35" s="57"/>
      <c r="J35" s="57"/>
      <c r="K35" s="57"/>
      <c r="L35" s="57"/>
      <c r="M35" s="57"/>
      <c r="N35" s="57"/>
      <c r="O35" s="57"/>
      <c r="P35" s="57"/>
      <c r="Q35" s="57"/>
      <c r="R35" s="57"/>
      <c r="S35" s="57"/>
      <c r="T35" s="57"/>
      <c r="U35" s="57"/>
      <c r="V35" s="57"/>
      <c r="W35" s="57"/>
      <c r="X35" s="60"/>
      <c r="Y35" s="57"/>
      <c r="Z35" s="57"/>
      <c r="AA35" s="57"/>
      <c r="AB35" s="56"/>
      <c r="AC35" s="56"/>
    </row>
    <row r="36" spans="1:29" x14ac:dyDescent="0.2">
      <c r="A36" s="57">
        <v>30</v>
      </c>
      <c r="B36" s="57"/>
      <c r="C36" s="57"/>
      <c r="D36" s="57"/>
      <c r="E36" s="57"/>
      <c r="F36" s="57"/>
      <c r="G36" s="57"/>
      <c r="H36" s="57"/>
      <c r="I36" s="57"/>
      <c r="J36" s="57"/>
      <c r="K36" s="57"/>
      <c r="L36" s="57"/>
      <c r="M36" s="57"/>
      <c r="N36" s="57"/>
      <c r="O36" s="57"/>
      <c r="P36" s="57"/>
      <c r="Q36" s="57"/>
      <c r="R36" s="57"/>
      <c r="S36" s="57"/>
      <c r="T36" s="57"/>
      <c r="U36" s="57"/>
      <c r="V36" s="57"/>
      <c r="W36" s="57"/>
      <c r="X36" s="60"/>
      <c r="Y36" s="57"/>
      <c r="Z36" s="57"/>
      <c r="AA36" s="57"/>
      <c r="AB36" s="56"/>
      <c r="AC36" s="56"/>
    </row>
    <row r="37" spans="1:29" x14ac:dyDescent="0.2">
      <c r="A37" s="57">
        <v>31</v>
      </c>
      <c r="B37" s="57"/>
      <c r="C37" s="57"/>
      <c r="D37" s="57"/>
      <c r="E37" s="57"/>
      <c r="F37" s="57"/>
      <c r="G37" s="57"/>
      <c r="H37" s="57"/>
      <c r="I37" s="57"/>
      <c r="J37" s="57"/>
      <c r="K37" s="57"/>
      <c r="L37" s="57"/>
      <c r="M37" s="57"/>
      <c r="N37" s="57"/>
      <c r="O37" s="57"/>
      <c r="P37" s="57"/>
      <c r="Q37" s="57"/>
      <c r="R37" s="57"/>
      <c r="S37" s="57"/>
      <c r="T37" s="57"/>
      <c r="U37" s="57"/>
      <c r="V37" s="57"/>
      <c r="W37" s="57"/>
      <c r="X37" s="60"/>
      <c r="Y37" s="57"/>
      <c r="Z37" s="57"/>
      <c r="AA37" s="57"/>
      <c r="AB37" s="56"/>
      <c r="AC37" s="56"/>
    </row>
    <row r="38" spans="1:29" x14ac:dyDescent="0.2">
      <c r="A38" s="57">
        <v>32</v>
      </c>
      <c r="B38" s="57"/>
      <c r="C38" s="57"/>
      <c r="D38" s="57"/>
      <c r="E38" s="57"/>
      <c r="F38" s="57"/>
      <c r="G38" s="57"/>
      <c r="H38" s="57"/>
      <c r="I38" s="57"/>
      <c r="J38" s="57"/>
      <c r="K38" s="57"/>
      <c r="L38" s="57"/>
      <c r="M38" s="57"/>
      <c r="N38" s="57"/>
      <c r="O38" s="57"/>
      <c r="P38" s="57"/>
      <c r="Q38" s="57"/>
      <c r="R38" s="57"/>
      <c r="S38" s="57"/>
      <c r="T38" s="57"/>
      <c r="U38" s="57"/>
      <c r="V38" s="57"/>
      <c r="W38" s="57"/>
      <c r="X38" s="60"/>
      <c r="Y38" s="57"/>
      <c r="Z38" s="57"/>
      <c r="AA38" s="57"/>
      <c r="AB38" s="56"/>
      <c r="AC38" s="56"/>
    </row>
    <row r="39" spans="1:29" x14ac:dyDescent="0.2">
      <c r="A39" s="57">
        <v>33</v>
      </c>
      <c r="B39" s="57"/>
      <c r="C39" s="57"/>
      <c r="D39" s="57"/>
      <c r="E39" s="57"/>
      <c r="F39" s="57"/>
      <c r="G39" s="57"/>
      <c r="H39" s="57"/>
      <c r="I39" s="57"/>
      <c r="J39" s="57"/>
      <c r="K39" s="57"/>
      <c r="L39" s="57"/>
      <c r="M39" s="57"/>
      <c r="N39" s="57"/>
      <c r="O39" s="57"/>
      <c r="P39" s="57"/>
      <c r="Q39" s="57"/>
      <c r="R39" s="57"/>
      <c r="S39" s="57"/>
      <c r="T39" s="57"/>
      <c r="U39" s="57"/>
      <c r="V39" s="57"/>
      <c r="W39" s="57"/>
      <c r="X39" s="60"/>
      <c r="Y39" s="57"/>
      <c r="Z39" s="57"/>
      <c r="AA39" s="57"/>
      <c r="AB39" s="56"/>
      <c r="AC39" s="56"/>
    </row>
    <row r="40" spans="1:29" x14ac:dyDescent="0.2">
      <c r="A40" s="57">
        <v>34</v>
      </c>
      <c r="B40" s="57"/>
      <c r="C40" s="57"/>
      <c r="D40" s="57"/>
      <c r="E40" s="57"/>
      <c r="F40" s="57"/>
      <c r="G40" s="57"/>
      <c r="H40" s="57"/>
      <c r="I40" s="57"/>
      <c r="J40" s="57"/>
      <c r="K40" s="57"/>
      <c r="L40" s="57"/>
      <c r="M40" s="57"/>
      <c r="N40" s="57"/>
      <c r="O40" s="57"/>
      <c r="P40" s="57"/>
      <c r="Q40" s="57"/>
      <c r="R40" s="57"/>
      <c r="S40" s="57"/>
      <c r="T40" s="57"/>
      <c r="U40" s="57"/>
      <c r="V40" s="57"/>
      <c r="W40" s="57"/>
      <c r="X40" s="60"/>
      <c r="Y40" s="57"/>
      <c r="Z40" s="57"/>
      <c r="AA40" s="57"/>
      <c r="AB40" s="56"/>
      <c r="AC40" s="56"/>
    </row>
    <row r="41" spans="1:29" x14ac:dyDescent="0.2">
      <c r="A41" s="57">
        <v>35</v>
      </c>
      <c r="B41" s="57"/>
      <c r="C41" s="57"/>
      <c r="D41" s="57"/>
      <c r="E41" s="57"/>
      <c r="F41" s="57"/>
      <c r="G41" s="57"/>
      <c r="H41" s="57"/>
      <c r="I41" s="57"/>
      <c r="J41" s="57"/>
      <c r="K41" s="57"/>
      <c r="L41" s="57"/>
      <c r="M41" s="57"/>
      <c r="N41" s="57"/>
      <c r="O41" s="57"/>
      <c r="P41" s="57"/>
      <c r="Q41" s="57"/>
      <c r="R41" s="57"/>
      <c r="S41" s="57"/>
      <c r="T41" s="57"/>
      <c r="U41" s="57"/>
      <c r="V41" s="57"/>
      <c r="W41" s="57"/>
      <c r="X41" s="60"/>
      <c r="Y41" s="57"/>
      <c r="Z41" s="57"/>
      <c r="AA41" s="57"/>
      <c r="AB41" s="56"/>
      <c r="AC41" s="56"/>
    </row>
    <row r="42" spans="1:29" x14ac:dyDescent="0.2">
      <c r="A42" s="57">
        <v>36</v>
      </c>
      <c r="B42" s="57"/>
      <c r="C42" s="57"/>
      <c r="D42" s="57"/>
      <c r="E42" s="57"/>
      <c r="F42" s="57"/>
      <c r="G42" s="57"/>
      <c r="H42" s="57"/>
      <c r="I42" s="57"/>
      <c r="J42" s="57"/>
      <c r="K42" s="57"/>
      <c r="L42" s="57"/>
      <c r="M42" s="57"/>
      <c r="N42" s="57"/>
      <c r="O42" s="57"/>
      <c r="P42" s="57"/>
      <c r="Q42" s="57"/>
      <c r="R42" s="57"/>
      <c r="S42" s="57"/>
      <c r="T42" s="57"/>
      <c r="U42" s="57"/>
      <c r="V42" s="57"/>
      <c r="W42" s="57"/>
      <c r="X42" s="60"/>
      <c r="Y42" s="57"/>
      <c r="Z42" s="57"/>
      <c r="AA42" s="57"/>
      <c r="AB42" s="56"/>
      <c r="AC42" s="56"/>
    </row>
    <row r="43" spans="1:29" x14ac:dyDescent="0.2">
      <c r="A43" s="57">
        <v>37</v>
      </c>
      <c r="B43" s="57"/>
      <c r="C43" s="57"/>
      <c r="D43" s="57"/>
      <c r="E43" s="57"/>
      <c r="F43" s="57"/>
      <c r="G43" s="57"/>
      <c r="H43" s="57"/>
      <c r="I43" s="57"/>
      <c r="J43" s="57"/>
      <c r="K43" s="57"/>
      <c r="L43" s="57"/>
      <c r="M43" s="57"/>
      <c r="N43" s="57"/>
      <c r="O43" s="57"/>
      <c r="P43" s="57"/>
      <c r="Q43" s="57"/>
      <c r="R43" s="57"/>
      <c r="S43" s="57"/>
      <c r="T43" s="57"/>
      <c r="U43" s="57"/>
      <c r="V43" s="57"/>
      <c r="W43" s="57"/>
      <c r="X43" s="60"/>
      <c r="Y43" s="57"/>
      <c r="Z43" s="57"/>
      <c r="AA43" s="57"/>
      <c r="AB43" s="56"/>
      <c r="AC43" s="56"/>
    </row>
    <row r="44" spans="1:29" x14ac:dyDescent="0.2">
      <c r="A44" s="57">
        <v>38</v>
      </c>
      <c r="B44" s="57"/>
      <c r="C44" s="57"/>
      <c r="D44" s="57"/>
      <c r="E44" s="57"/>
      <c r="F44" s="57"/>
      <c r="G44" s="57"/>
      <c r="H44" s="57"/>
      <c r="I44" s="57"/>
      <c r="J44" s="57"/>
      <c r="K44" s="57"/>
      <c r="L44" s="57"/>
      <c r="M44" s="57"/>
      <c r="N44" s="57"/>
      <c r="O44" s="57"/>
      <c r="P44" s="57"/>
      <c r="Q44" s="57"/>
      <c r="R44" s="57"/>
      <c r="S44" s="57"/>
      <c r="T44" s="57"/>
      <c r="U44" s="57"/>
      <c r="V44" s="57"/>
      <c r="W44" s="57"/>
      <c r="X44" s="60"/>
      <c r="Y44" s="57"/>
      <c r="Z44" s="57"/>
      <c r="AA44" s="57"/>
      <c r="AB44" s="56"/>
      <c r="AC44" s="56"/>
    </row>
    <row r="45" spans="1:29" x14ac:dyDescent="0.2">
      <c r="A45" s="57">
        <v>39</v>
      </c>
      <c r="B45" s="57"/>
      <c r="C45" s="57"/>
      <c r="D45" s="57"/>
      <c r="E45" s="57"/>
      <c r="F45" s="57"/>
      <c r="G45" s="57"/>
      <c r="H45" s="57"/>
      <c r="I45" s="57"/>
      <c r="J45" s="57"/>
      <c r="K45" s="57"/>
      <c r="L45" s="57"/>
      <c r="M45" s="57"/>
      <c r="N45" s="57"/>
      <c r="O45" s="57"/>
      <c r="P45" s="57"/>
      <c r="Q45" s="57"/>
      <c r="R45" s="57"/>
      <c r="S45" s="57"/>
      <c r="T45" s="57"/>
      <c r="U45" s="57"/>
      <c r="V45" s="57"/>
      <c r="W45" s="57"/>
      <c r="X45" s="60"/>
      <c r="Y45" s="57"/>
      <c r="Z45" s="57"/>
      <c r="AA45" s="57"/>
      <c r="AB45" s="56"/>
      <c r="AC45" s="56"/>
    </row>
    <row r="46" spans="1:29" x14ac:dyDescent="0.2">
      <c r="A46" s="57">
        <v>40</v>
      </c>
      <c r="B46" s="57"/>
      <c r="C46" s="57"/>
      <c r="D46" s="57"/>
      <c r="E46" s="57"/>
      <c r="F46" s="57"/>
      <c r="G46" s="57"/>
      <c r="H46" s="57"/>
      <c r="I46" s="57"/>
      <c r="J46" s="57"/>
      <c r="K46" s="57"/>
      <c r="L46" s="57"/>
      <c r="M46" s="57"/>
      <c r="N46" s="57"/>
      <c r="O46" s="57"/>
      <c r="P46" s="57"/>
      <c r="Q46" s="57"/>
      <c r="R46" s="57"/>
      <c r="S46" s="57"/>
      <c r="T46" s="57"/>
      <c r="U46" s="57"/>
      <c r="V46" s="57"/>
      <c r="W46" s="57"/>
      <c r="X46" s="60"/>
      <c r="Y46" s="57"/>
      <c r="Z46" s="57"/>
      <c r="AA46" s="57"/>
      <c r="AB46" s="56"/>
      <c r="AC46" s="56"/>
    </row>
    <row r="47" spans="1:29" x14ac:dyDescent="0.2">
      <c r="A47" s="57">
        <v>41</v>
      </c>
      <c r="B47" s="57"/>
      <c r="C47" s="57"/>
      <c r="D47" s="57"/>
      <c r="E47" s="57"/>
      <c r="F47" s="57"/>
      <c r="G47" s="57"/>
      <c r="H47" s="57"/>
      <c r="I47" s="57"/>
      <c r="J47" s="57"/>
      <c r="K47" s="57"/>
      <c r="L47" s="57"/>
      <c r="M47" s="57"/>
      <c r="N47" s="57"/>
      <c r="O47" s="57"/>
      <c r="P47" s="57"/>
      <c r="Q47" s="57"/>
      <c r="R47" s="57"/>
      <c r="S47" s="57"/>
      <c r="T47" s="57"/>
      <c r="U47" s="57"/>
      <c r="V47" s="57"/>
      <c r="W47" s="57"/>
      <c r="X47" s="60"/>
      <c r="Y47" s="57"/>
      <c r="Z47" s="57"/>
      <c r="AA47" s="57"/>
      <c r="AB47" s="56"/>
      <c r="AC47" s="56"/>
    </row>
    <row r="48" spans="1:29" x14ac:dyDescent="0.2">
      <c r="A48" s="57">
        <v>42</v>
      </c>
      <c r="B48" s="57"/>
      <c r="C48" s="57"/>
      <c r="D48" s="57"/>
      <c r="E48" s="57"/>
      <c r="F48" s="57"/>
      <c r="G48" s="57"/>
      <c r="H48" s="57"/>
      <c r="I48" s="57"/>
      <c r="J48" s="57"/>
      <c r="K48" s="57"/>
      <c r="L48" s="57"/>
      <c r="M48" s="57"/>
      <c r="N48" s="57"/>
      <c r="O48" s="57"/>
      <c r="P48" s="57"/>
      <c r="Q48" s="57"/>
      <c r="R48" s="57"/>
      <c r="S48" s="57"/>
      <c r="T48" s="57"/>
      <c r="U48" s="57"/>
      <c r="V48" s="57"/>
      <c r="W48" s="57"/>
      <c r="X48" s="60"/>
      <c r="Y48" s="57"/>
      <c r="Z48" s="57"/>
      <c r="AA48" s="57"/>
      <c r="AB48" s="56"/>
      <c r="AC48" s="56"/>
    </row>
    <row r="49" spans="1:29" x14ac:dyDescent="0.2">
      <c r="A49" s="57">
        <v>43</v>
      </c>
      <c r="B49" s="57"/>
      <c r="C49" s="57"/>
      <c r="D49" s="57"/>
      <c r="E49" s="57"/>
      <c r="F49" s="57"/>
      <c r="G49" s="57"/>
      <c r="H49" s="57"/>
      <c r="I49" s="57"/>
      <c r="J49" s="57"/>
      <c r="K49" s="57"/>
      <c r="L49" s="57"/>
      <c r="M49" s="57"/>
      <c r="N49" s="57"/>
      <c r="O49" s="57"/>
      <c r="P49" s="57"/>
      <c r="Q49" s="57"/>
      <c r="R49" s="57"/>
      <c r="S49" s="57"/>
      <c r="T49" s="57"/>
      <c r="U49" s="57"/>
      <c r="V49" s="57"/>
      <c r="W49" s="57"/>
      <c r="X49" s="60"/>
      <c r="Y49" s="57"/>
      <c r="Z49" s="57"/>
      <c r="AA49" s="57"/>
      <c r="AB49" s="56"/>
      <c r="AC49" s="56"/>
    </row>
    <row r="50" spans="1:29" x14ac:dyDescent="0.2">
      <c r="A50" s="57">
        <v>44</v>
      </c>
      <c r="B50" s="57"/>
      <c r="C50" s="57"/>
      <c r="D50" s="57"/>
      <c r="E50" s="57"/>
      <c r="F50" s="57"/>
      <c r="G50" s="57"/>
      <c r="H50" s="57"/>
      <c r="I50" s="57"/>
      <c r="J50" s="57"/>
      <c r="K50" s="57"/>
      <c r="L50" s="57"/>
      <c r="M50" s="57"/>
      <c r="N50" s="57"/>
      <c r="O50" s="57"/>
      <c r="P50" s="57"/>
      <c r="Q50" s="57"/>
      <c r="R50" s="57"/>
      <c r="S50" s="57"/>
      <c r="T50" s="57"/>
      <c r="U50" s="57"/>
      <c r="V50" s="57"/>
      <c r="W50" s="57"/>
      <c r="X50" s="60"/>
      <c r="Y50" s="57"/>
      <c r="Z50" s="57"/>
      <c r="AA50" s="57"/>
      <c r="AB50" s="56"/>
      <c r="AC50" s="56"/>
    </row>
    <row r="51" spans="1:29" x14ac:dyDescent="0.2">
      <c r="A51" s="57">
        <v>45</v>
      </c>
      <c r="B51" s="57"/>
      <c r="C51" s="57"/>
      <c r="D51" s="57"/>
      <c r="E51" s="57"/>
      <c r="F51" s="57"/>
      <c r="G51" s="57"/>
      <c r="H51" s="57"/>
      <c r="I51" s="57"/>
      <c r="J51" s="57"/>
      <c r="K51" s="57"/>
      <c r="L51" s="57"/>
      <c r="M51" s="57"/>
      <c r="N51" s="57"/>
      <c r="O51" s="57"/>
      <c r="P51" s="57"/>
      <c r="Q51" s="57"/>
      <c r="R51" s="57"/>
      <c r="S51" s="57"/>
      <c r="T51" s="57"/>
      <c r="U51" s="57"/>
      <c r="V51" s="57"/>
      <c r="W51" s="57"/>
      <c r="X51" s="60"/>
      <c r="Y51" s="57"/>
      <c r="Z51" s="57"/>
      <c r="AA51" s="57"/>
      <c r="AB51" s="56"/>
      <c r="AC51" s="56"/>
    </row>
    <row r="52" spans="1:29" x14ac:dyDescent="0.2">
      <c r="A52" s="57">
        <v>46</v>
      </c>
      <c r="B52" s="57"/>
      <c r="C52" s="57"/>
      <c r="D52" s="57"/>
      <c r="E52" s="57"/>
      <c r="F52" s="57"/>
      <c r="G52" s="57"/>
      <c r="H52" s="57"/>
      <c r="I52" s="57"/>
      <c r="J52" s="57"/>
      <c r="K52" s="57"/>
      <c r="L52" s="57"/>
      <c r="M52" s="57"/>
      <c r="N52" s="57"/>
      <c r="O52" s="57"/>
      <c r="P52" s="57"/>
      <c r="Q52" s="57"/>
      <c r="R52" s="57"/>
      <c r="S52" s="57"/>
      <c r="T52" s="57"/>
      <c r="U52" s="57"/>
      <c r="V52" s="57"/>
      <c r="W52" s="57"/>
      <c r="X52" s="60"/>
      <c r="Y52" s="57"/>
      <c r="Z52" s="57"/>
      <c r="AA52" s="57"/>
      <c r="AB52" s="56"/>
      <c r="AC52" s="56"/>
    </row>
    <row r="53" spans="1:29" x14ac:dyDescent="0.2">
      <c r="A53" s="57">
        <v>47</v>
      </c>
      <c r="B53" s="57"/>
      <c r="C53" s="57"/>
      <c r="D53" s="57"/>
      <c r="E53" s="57"/>
      <c r="F53" s="57"/>
      <c r="G53" s="57"/>
      <c r="H53" s="57"/>
      <c r="I53" s="57"/>
      <c r="J53" s="57"/>
      <c r="K53" s="57"/>
      <c r="L53" s="57"/>
      <c r="M53" s="57"/>
      <c r="N53" s="57"/>
      <c r="O53" s="57"/>
      <c r="P53" s="57"/>
      <c r="Q53" s="57"/>
      <c r="R53" s="57"/>
      <c r="S53" s="57"/>
      <c r="T53" s="57"/>
      <c r="U53" s="57"/>
      <c r="V53" s="57"/>
      <c r="W53" s="57"/>
      <c r="X53" s="60"/>
      <c r="Y53" s="57"/>
      <c r="Z53" s="57"/>
      <c r="AA53" s="57"/>
      <c r="AB53" s="56"/>
      <c r="AC53" s="56"/>
    </row>
    <row r="54" spans="1:29" x14ac:dyDescent="0.2">
      <c r="A54" s="57">
        <v>48</v>
      </c>
      <c r="B54" s="57"/>
      <c r="C54" s="57"/>
      <c r="D54" s="57"/>
      <c r="E54" s="57"/>
      <c r="F54" s="57"/>
      <c r="G54" s="57"/>
      <c r="H54" s="57"/>
      <c r="I54" s="57"/>
      <c r="J54" s="57"/>
      <c r="K54" s="57"/>
      <c r="L54" s="57"/>
      <c r="M54" s="57"/>
      <c r="N54" s="57"/>
      <c r="O54" s="57"/>
      <c r="P54" s="57"/>
      <c r="Q54" s="57"/>
      <c r="R54" s="57"/>
      <c r="S54" s="57"/>
      <c r="T54" s="57"/>
      <c r="U54" s="57"/>
      <c r="V54" s="57"/>
      <c r="W54" s="57"/>
      <c r="X54" s="60"/>
      <c r="Y54" s="57"/>
      <c r="Z54" s="57"/>
      <c r="AA54" s="57"/>
      <c r="AB54" s="56"/>
      <c r="AC54" s="56"/>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5E3E7-BC39-4847-B2B2-DB87923B43D7}">
  <dimension ref="A1:F26"/>
  <sheetViews>
    <sheetView tabSelected="1" zoomScaleNormal="100" zoomScalePageLayoutView="200" workbookViewId="0">
      <selection activeCell="A18" sqref="A18:XFD19"/>
    </sheetView>
  </sheetViews>
  <sheetFormatPr baseColWidth="10" defaultColWidth="11" defaultRowHeight="16" x14ac:dyDescent="0.2"/>
  <cols>
    <col min="1" max="1" width="4.5" customWidth="1"/>
    <col min="2" max="2" width="8.1640625" customWidth="1"/>
    <col min="3" max="3" width="60" customWidth="1"/>
    <col min="4" max="4" width="11.33203125" customWidth="1"/>
    <col min="5" max="5" width="12" customWidth="1"/>
    <col min="6" max="6" width="1.5" customWidth="1"/>
  </cols>
  <sheetData>
    <row r="1" spans="1:6" ht="29" x14ac:dyDescent="0.35">
      <c r="A1" s="153"/>
      <c r="B1" s="154"/>
      <c r="C1" s="154"/>
      <c r="D1" s="154"/>
      <c r="E1" s="155" t="s">
        <v>299</v>
      </c>
      <c r="F1" s="156"/>
    </row>
    <row r="2" spans="1:6" x14ac:dyDescent="0.2">
      <c r="A2" s="157"/>
      <c r="B2" s="65"/>
      <c r="C2" s="65"/>
      <c r="D2" s="65"/>
      <c r="E2" s="65"/>
      <c r="F2" s="158"/>
    </row>
    <row r="3" spans="1:6" ht="19" x14ac:dyDescent="0.25">
      <c r="A3" s="157"/>
      <c r="B3" s="65"/>
      <c r="C3" s="159" t="s">
        <v>300</v>
      </c>
      <c r="D3" s="65"/>
      <c r="E3" s="160"/>
      <c r="F3" s="158"/>
    </row>
    <row r="4" spans="1:6" x14ac:dyDescent="0.2">
      <c r="A4" s="157"/>
      <c r="B4" s="65"/>
      <c r="C4" s="161" t="s">
        <v>301</v>
      </c>
      <c r="D4" s="162" t="s">
        <v>302</v>
      </c>
      <c r="E4" s="163" t="str">
        <f>CONCATENATE(MID('[1]Service Information'!G4,3,2),"/",RIGHT('[1]Service Information'!G4,2),"/20",LEFT('[1]Service Information'!G4,2))</f>
        <v>//20</v>
      </c>
      <c r="F4" s="164"/>
    </row>
    <row r="5" spans="1:6" x14ac:dyDescent="0.2">
      <c r="A5" s="157"/>
      <c r="B5" s="65"/>
      <c r="C5" s="161" t="s">
        <v>303</v>
      </c>
      <c r="D5" s="162"/>
      <c r="E5" s="65" t="str">
        <f>IF('[1]Service Information'!C6="","",CONCATENATE('[1]Service Information'!B6,"-",'[1]Service Information'!C6))</f>
        <v/>
      </c>
      <c r="F5" s="158"/>
    </row>
    <row r="6" spans="1:6" x14ac:dyDescent="0.2">
      <c r="A6" s="157"/>
      <c r="B6" s="65"/>
      <c r="C6" s="161" t="s">
        <v>304</v>
      </c>
      <c r="D6" s="65"/>
      <c r="E6" s="65"/>
      <c r="F6" s="158"/>
    </row>
    <row r="7" spans="1:6" x14ac:dyDescent="0.2">
      <c r="A7" s="157"/>
      <c r="B7" s="65"/>
      <c r="C7" s="65"/>
      <c r="D7" s="65"/>
      <c r="E7" s="65"/>
      <c r="F7" s="158"/>
    </row>
    <row r="8" spans="1:6" x14ac:dyDescent="0.2">
      <c r="A8" s="157"/>
      <c r="B8" s="65"/>
      <c r="C8" s="65"/>
      <c r="D8" s="65"/>
      <c r="E8" s="65"/>
      <c r="F8" s="158"/>
    </row>
    <row r="9" spans="1:6" x14ac:dyDescent="0.2">
      <c r="A9" s="157"/>
      <c r="B9" s="65" t="s">
        <v>305</v>
      </c>
      <c r="C9" s="65" t="str">
        <f>CONCATENATE('[1]Service Information'!A11," ",'[1]Service Information'!C11)</f>
        <v xml:space="preserve"> </v>
      </c>
      <c r="D9" s="65"/>
      <c r="E9" s="65"/>
      <c r="F9" s="158"/>
    </row>
    <row r="10" spans="1:6" x14ac:dyDescent="0.2">
      <c r="A10" s="157"/>
      <c r="B10" s="65"/>
      <c r="C10" s="65" t="str">
        <f>IF('[1]Service Information'!A17="","",'[1]Service Information'!A17)</f>
        <v/>
      </c>
      <c r="D10" s="65"/>
      <c r="E10" s="65"/>
      <c r="F10" s="158"/>
    </row>
    <row r="11" spans="1:6" x14ac:dyDescent="0.2">
      <c r="A11" s="157"/>
      <c r="B11" s="65"/>
      <c r="C11" s="65" t="str">
        <f>IF('[1]Service Information'!A23="","",'[1]Service Information'!A23)</f>
        <v/>
      </c>
      <c r="D11" s="65"/>
      <c r="E11" s="65"/>
      <c r="F11" s="158"/>
    </row>
    <row r="12" spans="1:6" ht="17" thickBot="1" x14ac:dyDescent="0.25">
      <c r="A12" s="157"/>
      <c r="B12" s="65"/>
      <c r="C12" s="65"/>
      <c r="D12" s="65"/>
      <c r="E12" s="65"/>
      <c r="F12" s="158"/>
    </row>
    <row r="13" spans="1:6" ht="17" thickBot="1" x14ac:dyDescent="0.25">
      <c r="A13" s="157"/>
      <c r="B13" s="165" t="s">
        <v>306</v>
      </c>
      <c r="C13" s="166" t="s">
        <v>307</v>
      </c>
      <c r="D13" s="167" t="s">
        <v>308</v>
      </c>
      <c r="E13" s="168" t="s">
        <v>309</v>
      </c>
      <c r="F13" s="158"/>
    </row>
    <row r="14" spans="1:6" x14ac:dyDescent="0.2">
      <c r="A14" s="157"/>
      <c r="B14" s="169">
        <v>0</v>
      </c>
      <c r="C14" s="65" t="s">
        <v>310</v>
      </c>
      <c r="D14" s="170">
        <v>120</v>
      </c>
      <c r="E14" s="171">
        <f>IF(D14="","",B14*D14)</f>
        <v>0</v>
      </c>
      <c r="F14" s="158"/>
    </row>
    <row r="15" spans="1:6" x14ac:dyDescent="0.2">
      <c r="A15" s="157"/>
      <c r="B15" s="169">
        <v>0</v>
      </c>
      <c r="C15" s="65" t="s">
        <v>311</v>
      </c>
      <c r="D15" s="170">
        <v>97</v>
      </c>
      <c r="E15" s="172">
        <f>IF(D15="","",B15*D15)</f>
        <v>0</v>
      </c>
      <c r="F15" s="158"/>
    </row>
    <row r="16" spans="1:6" x14ac:dyDescent="0.2">
      <c r="A16" s="157"/>
      <c r="B16" s="169">
        <v>0</v>
      </c>
      <c r="C16" s="65" t="s">
        <v>318</v>
      </c>
      <c r="D16" s="170">
        <v>35</v>
      </c>
      <c r="E16" s="172"/>
      <c r="F16" s="158"/>
    </row>
    <row r="17" spans="1:6" x14ac:dyDescent="0.2">
      <c r="A17" s="157"/>
      <c r="B17" s="169">
        <v>0</v>
      </c>
      <c r="C17" s="65" t="s">
        <v>319</v>
      </c>
      <c r="D17" s="170">
        <v>278</v>
      </c>
      <c r="E17" s="172"/>
      <c r="F17" s="158"/>
    </row>
    <row r="18" spans="1:6" x14ac:dyDescent="0.2">
      <c r="A18" s="157"/>
      <c r="B18" s="169">
        <v>0</v>
      </c>
      <c r="C18" s="65" t="s">
        <v>312</v>
      </c>
      <c r="D18" s="170">
        <v>3837</v>
      </c>
      <c r="E18" s="172">
        <f>IF(D18="","",B18*D18)</f>
        <v>0</v>
      </c>
      <c r="F18" s="158"/>
    </row>
    <row r="19" spans="1:6" ht="17" thickBot="1" x14ac:dyDescent="0.25">
      <c r="A19" s="157"/>
      <c r="B19" s="169">
        <v>0</v>
      </c>
      <c r="C19" s="65" t="s">
        <v>313</v>
      </c>
      <c r="D19" s="170">
        <v>3096</v>
      </c>
      <c r="E19" s="172">
        <f>IF(D19="","",B19*D19)</f>
        <v>0</v>
      </c>
      <c r="F19" s="158"/>
    </row>
    <row r="20" spans="1:6" x14ac:dyDescent="0.2">
      <c r="A20" s="157"/>
      <c r="B20" s="67"/>
      <c r="C20" s="173" t="s">
        <v>314</v>
      </c>
      <c r="D20" s="67" t="s">
        <v>315</v>
      </c>
      <c r="E20" s="174">
        <f>SUM(E14:E19)</f>
        <v>0</v>
      </c>
      <c r="F20" s="158"/>
    </row>
    <row r="21" spans="1:6" x14ac:dyDescent="0.2">
      <c r="A21" s="157"/>
      <c r="B21" s="65"/>
      <c r="C21" s="65"/>
      <c r="D21" s="65"/>
      <c r="E21" s="170"/>
      <c r="F21" s="158"/>
    </row>
    <row r="22" spans="1:6" x14ac:dyDescent="0.2">
      <c r="A22" s="157"/>
      <c r="B22" s="65"/>
      <c r="C22" s="65"/>
      <c r="D22" s="65"/>
      <c r="E22" s="170"/>
      <c r="F22" s="158"/>
    </row>
    <row r="23" spans="1:6" x14ac:dyDescent="0.2">
      <c r="A23" s="157"/>
      <c r="B23" s="65"/>
      <c r="C23" s="65"/>
      <c r="D23" s="65"/>
      <c r="E23" s="65"/>
      <c r="F23" s="158"/>
    </row>
    <row r="24" spans="1:6" x14ac:dyDescent="0.2">
      <c r="A24" s="157"/>
      <c r="B24" s="65"/>
      <c r="C24" s="65"/>
      <c r="D24" s="65"/>
      <c r="E24" s="65"/>
      <c r="F24" s="158"/>
    </row>
    <row r="25" spans="1:6" ht="19" x14ac:dyDescent="0.25">
      <c r="A25" s="157"/>
      <c r="B25" s="182" t="s">
        <v>317</v>
      </c>
      <c r="C25" s="175"/>
      <c r="D25" s="65"/>
      <c r="E25" s="65"/>
      <c r="F25" s="158"/>
    </row>
    <row r="26" spans="1:6" x14ac:dyDescent="0.2">
      <c r="A26" s="176"/>
      <c r="B26" s="177"/>
      <c r="C26" s="177"/>
      <c r="D26" s="177"/>
      <c r="E26" s="177"/>
      <c r="F26" s="178"/>
    </row>
  </sheetData>
  <pageMargins left="0.75" right="0.75" top="1" bottom="1" header="0.5" footer="0.5"/>
  <pageSetup orientation="portrait" horizontalDpi="4294967292" verticalDpi="429496729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64E85-7312-E140-AE14-05A5E3CF30DA}">
  <dimension ref="A1:C54"/>
  <sheetViews>
    <sheetView workbookViewId="0">
      <selection activeCell="A7" sqref="A7"/>
    </sheetView>
  </sheetViews>
  <sheetFormatPr baseColWidth="10" defaultColWidth="11" defaultRowHeight="19" x14ac:dyDescent="0.25"/>
  <cols>
    <col min="1" max="1" width="16.5" style="101" customWidth="1"/>
    <col min="2" max="2" width="36.83203125" style="99" customWidth="1"/>
    <col min="3" max="3" width="122.6640625" style="100" customWidth="1"/>
  </cols>
  <sheetData>
    <row r="1" spans="1:3" ht="24" x14ac:dyDescent="0.3">
      <c r="A1" s="98" t="s">
        <v>122</v>
      </c>
    </row>
    <row r="3" spans="1:3" ht="24" x14ac:dyDescent="0.3">
      <c r="A3" s="102" t="s">
        <v>123</v>
      </c>
      <c r="B3" s="103" t="s">
        <v>124</v>
      </c>
      <c r="C3" s="104" t="s">
        <v>125</v>
      </c>
    </row>
    <row r="4" spans="1:3" ht="24" x14ac:dyDescent="0.3">
      <c r="A4" s="102"/>
      <c r="B4" s="103" t="s">
        <v>126</v>
      </c>
      <c r="C4" s="104" t="s">
        <v>127</v>
      </c>
    </row>
    <row r="5" spans="1:3" ht="24" x14ac:dyDescent="0.3">
      <c r="A5" s="102"/>
      <c r="B5" s="103" t="s">
        <v>128</v>
      </c>
      <c r="C5" s="104" t="s">
        <v>129</v>
      </c>
    </row>
    <row r="6" spans="1:3" ht="24" x14ac:dyDescent="0.3">
      <c r="A6" s="102"/>
      <c r="B6" s="103" t="s">
        <v>130</v>
      </c>
      <c r="C6" s="104" t="s">
        <v>131</v>
      </c>
    </row>
    <row r="7" spans="1:3" ht="24" x14ac:dyDescent="0.3">
      <c r="A7" s="102"/>
      <c r="B7" s="103" t="s">
        <v>132</v>
      </c>
      <c r="C7" s="104" t="s">
        <v>127</v>
      </c>
    </row>
    <row r="8" spans="1:3" ht="24" x14ac:dyDescent="0.3">
      <c r="A8" s="102"/>
      <c r="B8" s="103" t="s">
        <v>133</v>
      </c>
      <c r="C8" s="104" t="s">
        <v>134</v>
      </c>
    </row>
    <row r="9" spans="1:3" ht="24" x14ac:dyDescent="0.3">
      <c r="A9" s="102"/>
      <c r="B9" s="105" t="s">
        <v>135</v>
      </c>
      <c r="C9" s="104" t="s">
        <v>136</v>
      </c>
    </row>
    <row r="10" spans="1:3" ht="24" x14ac:dyDescent="0.3">
      <c r="A10" s="102"/>
      <c r="B10" s="105" t="s">
        <v>137</v>
      </c>
      <c r="C10" s="104" t="s">
        <v>138</v>
      </c>
    </row>
    <row r="11" spans="1:3" ht="24" x14ac:dyDescent="0.3">
      <c r="A11" s="102"/>
      <c r="B11" s="105" t="s">
        <v>139</v>
      </c>
      <c r="C11" s="104" t="s">
        <v>140</v>
      </c>
    </row>
    <row r="12" spans="1:3" ht="24" x14ac:dyDescent="0.3">
      <c r="A12" s="102"/>
      <c r="B12" s="105" t="s">
        <v>141</v>
      </c>
      <c r="C12" s="104" t="s">
        <v>142</v>
      </c>
    </row>
    <row r="13" spans="1:3" ht="41" x14ac:dyDescent="0.3">
      <c r="A13" s="106" t="s">
        <v>143</v>
      </c>
      <c r="B13" s="107" t="s">
        <v>144</v>
      </c>
      <c r="C13" s="104" t="s">
        <v>145</v>
      </c>
    </row>
    <row r="14" spans="1:3" ht="24" x14ac:dyDescent="0.3">
      <c r="A14" s="106"/>
      <c r="B14" s="108" t="s">
        <v>146</v>
      </c>
      <c r="C14" s="109" t="s">
        <v>147</v>
      </c>
    </row>
    <row r="15" spans="1:3" ht="24" x14ac:dyDescent="0.3">
      <c r="A15" s="106"/>
      <c r="B15" s="108" t="s">
        <v>148</v>
      </c>
      <c r="C15" s="104" t="s">
        <v>149</v>
      </c>
    </row>
    <row r="16" spans="1:3" ht="24" x14ac:dyDescent="0.3">
      <c r="A16" s="106"/>
      <c r="B16" s="107" t="s">
        <v>75</v>
      </c>
      <c r="C16" s="104" t="s">
        <v>150</v>
      </c>
    </row>
    <row r="17" spans="1:3" ht="24" x14ac:dyDescent="0.3">
      <c r="A17" s="106"/>
      <c r="B17" s="107" t="s">
        <v>151</v>
      </c>
      <c r="C17" s="104" t="s">
        <v>152</v>
      </c>
    </row>
    <row r="18" spans="1:3" ht="24" x14ac:dyDescent="0.3">
      <c r="A18" s="106"/>
      <c r="B18" s="107" t="s">
        <v>153</v>
      </c>
      <c r="C18" s="104" t="s">
        <v>154</v>
      </c>
    </row>
    <row r="19" spans="1:3" ht="24" x14ac:dyDescent="0.3">
      <c r="A19" s="106"/>
      <c r="B19" s="107" t="s">
        <v>155</v>
      </c>
      <c r="C19" s="104" t="s">
        <v>156</v>
      </c>
    </row>
    <row r="20" spans="1:3" ht="24" x14ac:dyDescent="0.3">
      <c r="A20" s="106"/>
      <c r="B20" s="107" t="s">
        <v>157</v>
      </c>
      <c r="C20" s="104" t="s">
        <v>158</v>
      </c>
    </row>
    <row r="21" spans="1:3" ht="24" x14ac:dyDescent="0.3">
      <c r="A21" s="106"/>
      <c r="B21" s="107" t="s">
        <v>159</v>
      </c>
      <c r="C21" s="104" t="s">
        <v>160</v>
      </c>
    </row>
    <row r="22" spans="1:3" ht="24" x14ac:dyDescent="0.3">
      <c r="A22" s="106"/>
      <c r="B22" s="107" t="s">
        <v>161</v>
      </c>
      <c r="C22" s="104" t="s">
        <v>162</v>
      </c>
    </row>
    <row r="23" spans="1:3" ht="24" x14ac:dyDescent="0.3">
      <c r="A23" s="106"/>
      <c r="B23" s="107" t="s">
        <v>163</v>
      </c>
      <c r="C23" s="104" t="s">
        <v>164</v>
      </c>
    </row>
    <row r="24" spans="1:3" ht="24" x14ac:dyDescent="0.3">
      <c r="A24" s="106"/>
      <c r="B24" s="107" t="s">
        <v>165</v>
      </c>
      <c r="C24" s="104" t="s">
        <v>166</v>
      </c>
    </row>
    <row r="25" spans="1:3" ht="8" customHeight="1" x14ac:dyDescent="0.3">
      <c r="A25" s="106"/>
      <c r="B25" s="110"/>
      <c r="C25" s="104"/>
    </row>
    <row r="26" spans="1:3" ht="6" customHeight="1" x14ac:dyDescent="0.3">
      <c r="A26" s="106"/>
      <c r="B26" s="110"/>
      <c r="C26" s="104"/>
    </row>
    <row r="27" spans="1:3" ht="24" x14ac:dyDescent="0.3">
      <c r="A27" s="106"/>
      <c r="B27" s="107" t="s">
        <v>167</v>
      </c>
      <c r="C27" s="104" t="s">
        <v>168</v>
      </c>
    </row>
    <row r="28" spans="1:3" ht="24" x14ac:dyDescent="0.3">
      <c r="A28" s="111" t="s">
        <v>43</v>
      </c>
      <c r="B28" s="112" t="s">
        <v>169</v>
      </c>
      <c r="C28" s="104" t="s">
        <v>170</v>
      </c>
    </row>
    <row r="29" spans="1:3" ht="24" x14ac:dyDescent="0.3">
      <c r="A29" s="111"/>
      <c r="B29" s="112" t="s">
        <v>171</v>
      </c>
      <c r="C29" s="104" t="s">
        <v>172</v>
      </c>
    </row>
    <row r="30" spans="1:3" ht="24" x14ac:dyDescent="0.3">
      <c r="A30" s="111"/>
      <c r="B30" s="112" t="s">
        <v>173</v>
      </c>
      <c r="C30" s="104" t="s">
        <v>174</v>
      </c>
    </row>
    <row r="31" spans="1:3" ht="61" x14ac:dyDescent="0.3">
      <c r="A31" s="111"/>
      <c r="B31" s="113" t="s">
        <v>175</v>
      </c>
      <c r="C31" s="104" t="s">
        <v>176</v>
      </c>
    </row>
    <row r="32" spans="1:3" ht="24" x14ac:dyDescent="0.3">
      <c r="A32" s="111"/>
      <c r="B32" s="112" t="s">
        <v>177</v>
      </c>
      <c r="C32" s="104" t="s">
        <v>178</v>
      </c>
    </row>
    <row r="33" spans="1:3" ht="41" x14ac:dyDescent="0.3">
      <c r="A33" s="111"/>
      <c r="B33" s="112" t="s">
        <v>179</v>
      </c>
      <c r="C33" s="104" t="s">
        <v>180</v>
      </c>
    </row>
    <row r="34" spans="1:3" ht="61" x14ac:dyDescent="0.3">
      <c r="A34" s="111"/>
      <c r="B34" s="113" t="s">
        <v>181</v>
      </c>
      <c r="C34" s="114" t="s">
        <v>182</v>
      </c>
    </row>
    <row r="35" spans="1:3" ht="41" x14ac:dyDescent="0.3">
      <c r="A35" s="111"/>
      <c r="B35" s="113" t="s">
        <v>65</v>
      </c>
      <c r="C35" s="114" t="s">
        <v>183</v>
      </c>
    </row>
    <row r="36" spans="1:3" ht="81" x14ac:dyDescent="0.3">
      <c r="A36" s="111"/>
      <c r="B36" s="113" t="s">
        <v>184</v>
      </c>
      <c r="C36" s="114" t="s">
        <v>185</v>
      </c>
    </row>
    <row r="37" spans="1:3" ht="41" x14ac:dyDescent="0.3">
      <c r="A37" s="111"/>
      <c r="B37" s="112" t="s">
        <v>186</v>
      </c>
      <c r="C37" s="104" t="s">
        <v>187</v>
      </c>
    </row>
    <row r="38" spans="1:3" ht="49" customHeight="1" x14ac:dyDescent="0.3">
      <c r="A38" s="115"/>
      <c r="B38" s="116" t="s">
        <v>188</v>
      </c>
      <c r="C38" s="104" t="s">
        <v>189</v>
      </c>
    </row>
    <row r="39" spans="1:3" ht="5" customHeight="1" x14ac:dyDescent="0.3">
      <c r="A39" s="115"/>
      <c r="B39" s="117"/>
      <c r="C39" s="104"/>
    </row>
    <row r="40" spans="1:3" ht="41" x14ac:dyDescent="0.3">
      <c r="A40" s="115"/>
      <c r="B40" s="118" t="s">
        <v>190</v>
      </c>
      <c r="C40" s="104" t="s">
        <v>191</v>
      </c>
    </row>
    <row r="41" spans="1:3" ht="24" x14ac:dyDescent="0.3">
      <c r="A41" s="115"/>
      <c r="B41" s="117" t="s">
        <v>192</v>
      </c>
      <c r="C41" s="104" t="s">
        <v>168</v>
      </c>
    </row>
    <row r="42" spans="1:3" ht="81" x14ac:dyDescent="0.3">
      <c r="A42" s="111"/>
      <c r="B42" s="112" t="s">
        <v>193</v>
      </c>
      <c r="C42" s="104" t="s">
        <v>194</v>
      </c>
    </row>
    <row r="43" spans="1:3" ht="81" x14ac:dyDescent="0.3">
      <c r="A43" s="111"/>
      <c r="B43" s="112" t="s">
        <v>195</v>
      </c>
      <c r="C43" s="104" t="s">
        <v>194</v>
      </c>
    </row>
    <row r="44" spans="1:3" ht="24" x14ac:dyDescent="0.3">
      <c r="A44" s="111"/>
      <c r="B44" s="119" t="s">
        <v>75</v>
      </c>
      <c r="C44" s="104" t="s">
        <v>196</v>
      </c>
    </row>
    <row r="45" spans="1:3" ht="24" x14ac:dyDescent="0.3">
      <c r="A45" s="120"/>
      <c r="B45" s="116" t="s">
        <v>197</v>
      </c>
      <c r="C45" s="104" t="s">
        <v>198</v>
      </c>
    </row>
    <row r="46" spans="1:3" ht="24" x14ac:dyDescent="0.3">
      <c r="A46" s="121"/>
      <c r="B46" s="122" t="s">
        <v>60</v>
      </c>
      <c r="C46" s="123" t="s">
        <v>199</v>
      </c>
    </row>
    <row r="47" spans="1:3" ht="24" x14ac:dyDescent="0.3">
      <c r="A47" s="120"/>
      <c r="B47" s="116" t="s">
        <v>200</v>
      </c>
      <c r="C47" s="104" t="s">
        <v>201</v>
      </c>
    </row>
    <row r="48" spans="1:3" ht="24" x14ac:dyDescent="0.3">
      <c r="A48" s="124"/>
      <c r="B48" s="116" t="s">
        <v>202</v>
      </c>
      <c r="C48" s="104" t="s">
        <v>203</v>
      </c>
    </row>
    <row r="49" spans="1:3" ht="24" x14ac:dyDescent="0.3">
      <c r="A49" s="115"/>
      <c r="B49" s="125" t="s">
        <v>204</v>
      </c>
      <c r="C49" s="126" t="s">
        <v>205</v>
      </c>
    </row>
    <row r="50" spans="1:3" ht="24" x14ac:dyDescent="0.3">
      <c r="A50" s="115"/>
      <c r="B50" s="127" t="s">
        <v>206</v>
      </c>
      <c r="C50" s="128" t="s">
        <v>207</v>
      </c>
    </row>
    <row r="51" spans="1:3" ht="24" x14ac:dyDescent="0.3">
      <c r="A51" s="111"/>
      <c r="B51" s="113" t="s">
        <v>208</v>
      </c>
      <c r="C51" s="104" t="s">
        <v>209</v>
      </c>
    </row>
    <row r="52" spans="1:3" ht="41" x14ac:dyDescent="0.3">
      <c r="A52" s="129"/>
      <c r="B52" s="113" t="s">
        <v>210</v>
      </c>
      <c r="C52" s="104" t="s">
        <v>211</v>
      </c>
    </row>
    <row r="53" spans="1:3" ht="41" x14ac:dyDescent="0.3">
      <c r="A53" s="129"/>
      <c r="B53" s="112" t="s">
        <v>212</v>
      </c>
      <c r="C53" s="104" t="s">
        <v>213</v>
      </c>
    </row>
    <row r="54" spans="1:3" ht="41" x14ac:dyDescent="0.3">
      <c r="A54" s="129"/>
      <c r="B54" s="112" t="s">
        <v>214</v>
      </c>
      <c r="C54" s="104" t="s">
        <v>215</v>
      </c>
    </row>
  </sheetData>
  <pageMargins left="0.75" right="0.75" top="1" bottom="1" header="0.5" footer="0.5"/>
  <pageSetup orientation="portrait" horizontalDpi="4294967292" verticalDpi="429496729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1"/>
  <sheetViews>
    <sheetView zoomScale="125" zoomScaleNormal="125" zoomScalePageLayoutView="125" workbookViewId="0">
      <selection activeCell="A21" sqref="A21:XFD21"/>
    </sheetView>
  </sheetViews>
  <sheetFormatPr baseColWidth="10" defaultColWidth="11" defaultRowHeight="16" x14ac:dyDescent="0.2"/>
  <cols>
    <col min="1" max="1" width="11" style="39"/>
    <col min="2" max="2" width="11.5" style="38" customWidth="1"/>
    <col min="3" max="3" width="25.83203125" customWidth="1"/>
    <col min="4" max="4" width="10" customWidth="1"/>
    <col min="5" max="5" width="27.6640625" customWidth="1"/>
  </cols>
  <sheetData>
    <row r="1" spans="1:6" x14ac:dyDescent="0.2">
      <c r="A1" t="s">
        <v>216</v>
      </c>
    </row>
    <row r="2" spans="1:6" x14ac:dyDescent="0.2">
      <c r="A2" t="s">
        <v>217</v>
      </c>
    </row>
    <row r="3" spans="1:6" x14ac:dyDescent="0.2">
      <c r="A3" t="s">
        <v>218</v>
      </c>
    </row>
    <row r="5" spans="1:6" ht="34" x14ac:dyDescent="0.2">
      <c r="B5" s="40" t="s">
        <v>219</v>
      </c>
      <c r="C5" s="41" t="s">
        <v>220</v>
      </c>
      <c r="D5" s="41" t="s">
        <v>221</v>
      </c>
      <c r="E5" s="41" t="s">
        <v>222</v>
      </c>
      <c r="F5" s="41" t="s">
        <v>223</v>
      </c>
    </row>
    <row r="6" spans="1:6" x14ac:dyDescent="0.2">
      <c r="A6" s="39" t="s">
        <v>224</v>
      </c>
      <c r="B6" s="42" t="s">
        <v>225</v>
      </c>
      <c r="C6" s="43" t="s">
        <v>226</v>
      </c>
      <c r="D6" s="44" t="s">
        <v>227</v>
      </c>
      <c r="E6" s="45" t="s">
        <v>228</v>
      </c>
      <c r="F6" t="s">
        <v>229</v>
      </c>
    </row>
    <row r="7" spans="1:6" x14ac:dyDescent="0.2">
      <c r="B7" s="38" t="s">
        <v>230</v>
      </c>
      <c r="C7" s="43" t="s">
        <v>231</v>
      </c>
      <c r="D7" s="44" t="s">
        <v>232</v>
      </c>
      <c r="E7" s="45" t="s">
        <v>233</v>
      </c>
      <c r="F7" t="s">
        <v>234</v>
      </c>
    </row>
    <row r="8" spans="1:6" x14ac:dyDescent="0.2">
      <c r="A8" s="39" t="s">
        <v>224</v>
      </c>
      <c r="B8" s="46" t="s">
        <v>235</v>
      </c>
      <c r="C8" s="47" t="s">
        <v>236</v>
      </c>
      <c r="D8" s="48" t="s">
        <v>237</v>
      </c>
      <c r="E8" s="47" t="s">
        <v>238</v>
      </c>
      <c r="F8" t="s">
        <v>229</v>
      </c>
    </row>
    <row r="9" spans="1:6" x14ac:dyDescent="0.2">
      <c r="A9" s="39" t="s">
        <v>224</v>
      </c>
      <c r="B9" s="46" t="s">
        <v>230</v>
      </c>
      <c r="C9" s="49" t="s">
        <v>239</v>
      </c>
      <c r="D9" s="48" t="s">
        <v>240</v>
      </c>
      <c r="E9" s="47" t="s">
        <v>241</v>
      </c>
      <c r="F9" t="s">
        <v>242</v>
      </c>
    </row>
    <row r="10" spans="1:6" x14ac:dyDescent="0.2">
      <c r="B10" s="42" t="s">
        <v>243</v>
      </c>
      <c r="C10" s="45" t="s">
        <v>244</v>
      </c>
      <c r="D10" s="50" t="s">
        <v>245</v>
      </c>
      <c r="E10" s="45" t="s">
        <v>246</v>
      </c>
      <c r="F10" t="s">
        <v>229</v>
      </c>
    </row>
    <row r="11" spans="1:6" ht="18" customHeight="1" x14ac:dyDescent="0.2">
      <c r="A11" s="39" t="s">
        <v>224</v>
      </c>
      <c r="B11" s="46" t="s">
        <v>243</v>
      </c>
      <c r="C11" s="47" t="s">
        <v>244</v>
      </c>
      <c r="D11" s="48" t="s">
        <v>247</v>
      </c>
      <c r="E11" s="47" t="s">
        <v>248</v>
      </c>
      <c r="F11" t="s">
        <v>229</v>
      </c>
    </row>
    <row r="12" spans="1:6" x14ac:dyDescent="0.2">
      <c r="A12" s="39" t="s">
        <v>224</v>
      </c>
      <c r="B12" s="46" t="s">
        <v>249</v>
      </c>
      <c r="C12" s="47" t="s">
        <v>250</v>
      </c>
      <c r="D12" s="48" t="s">
        <v>251</v>
      </c>
      <c r="E12" s="47" t="s">
        <v>252</v>
      </c>
      <c r="F12" t="s">
        <v>253</v>
      </c>
    </row>
    <row r="13" spans="1:6" x14ac:dyDescent="0.2">
      <c r="A13" s="39" t="s">
        <v>224</v>
      </c>
      <c r="B13" s="46" t="s">
        <v>254</v>
      </c>
      <c r="C13" s="49" t="s">
        <v>116</v>
      </c>
      <c r="D13" s="48" t="s">
        <v>117</v>
      </c>
      <c r="E13" s="47" t="s">
        <v>255</v>
      </c>
      <c r="F13" t="s">
        <v>229</v>
      </c>
    </row>
    <row r="14" spans="1:6" ht="15" customHeight="1" x14ac:dyDescent="0.2">
      <c r="B14" s="42" t="s">
        <v>254</v>
      </c>
      <c r="C14" s="43" t="s">
        <v>116</v>
      </c>
      <c r="D14" s="50" t="s">
        <v>256</v>
      </c>
      <c r="E14" s="45" t="s">
        <v>257</v>
      </c>
      <c r="F14" t="s">
        <v>229</v>
      </c>
    </row>
    <row r="15" spans="1:6" ht="15" customHeight="1" x14ac:dyDescent="0.2">
      <c r="A15" s="39" t="s">
        <v>224</v>
      </c>
      <c r="B15" s="46" t="s">
        <v>230</v>
      </c>
      <c r="C15" s="47" t="s">
        <v>258</v>
      </c>
      <c r="D15" s="48" t="s">
        <v>259</v>
      </c>
      <c r="E15" s="47" t="s">
        <v>260</v>
      </c>
      <c r="F15" t="s">
        <v>261</v>
      </c>
    </row>
    <row r="16" spans="1:6" ht="18" customHeight="1" x14ac:dyDescent="0.2">
      <c r="A16" s="39" t="s">
        <v>224</v>
      </c>
      <c r="B16" s="46" t="s">
        <v>262</v>
      </c>
      <c r="C16" s="47" t="s">
        <v>263</v>
      </c>
      <c r="D16" s="48" t="s">
        <v>264</v>
      </c>
      <c r="E16" s="47" t="s">
        <v>265</v>
      </c>
      <c r="F16" t="s">
        <v>229</v>
      </c>
    </row>
    <row r="17" spans="1:6" x14ac:dyDescent="0.2">
      <c r="A17" s="39" t="s">
        <v>224</v>
      </c>
      <c r="B17" s="46" t="s">
        <v>266</v>
      </c>
      <c r="C17" s="47" t="s">
        <v>267</v>
      </c>
      <c r="D17" s="48" t="s">
        <v>90</v>
      </c>
      <c r="E17" s="47" t="s">
        <v>268</v>
      </c>
      <c r="F17" t="s">
        <v>269</v>
      </c>
    </row>
    <row r="18" spans="1:6" x14ac:dyDescent="0.2">
      <c r="B18" s="46" t="s">
        <v>266</v>
      </c>
      <c r="C18" s="47" t="s">
        <v>267</v>
      </c>
      <c r="D18" s="51" t="s">
        <v>270</v>
      </c>
      <c r="E18" s="47" t="s">
        <v>271</v>
      </c>
      <c r="F18" t="s">
        <v>269</v>
      </c>
    </row>
    <row r="19" spans="1:6" ht="18" customHeight="1" x14ac:dyDescent="0.2">
      <c r="A19" s="39" t="s">
        <v>224</v>
      </c>
      <c r="B19" s="46" t="s">
        <v>272</v>
      </c>
      <c r="C19" s="47" t="s">
        <v>273</v>
      </c>
      <c r="D19" s="48" t="s">
        <v>274</v>
      </c>
      <c r="E19" s="47" t="s">
        <v>275</v>
      </c>
      <c r="F19" t="s">
        <v>276</v>
      </c>
    </row>
    <row r="20" spans="1:6" ht="15" customHeight="1" x14ac:dyDescent="0.2">
      <c r="B20" s="42" t="s">
        <v>277</v>
      </c>
      <c r="C20" s="43" t="s">
        <v>278</v>
      </c>
      <c r="D20" s="44" t="s">
        <v>279</v>
      </c>
      <c r="E20" s="45" t="s">
        <v>280</v>
      </c>
      <c r="F20" s="45"/>
    </row>
    <row r="21" spans="1:6" x14ac:dyDescent="0.2">
      <c r="A21"/>
      <c r="B21" s="38" t="s">
        <v>294</v>
      </c>
      <c r="C21" s="43" t="s">
        <v>295</v>
      </c>
      <c r="D21" s="44" t="s">
        <v>296</v>
      </c>
      <c r="E21" s="45" t="s">
        <v>297</v>
      </c>
      <c r="F21" t="s">
        <v>298</v>
      </c>
    </row>
  </sheetData>
  <hyperlinks>
    <hyperlink ref="F18" r:id="rId1" xr:uid="{00000000-0004-0000-0200-000000000000}"/>
    <hyperlink ref="F17" r:id="rId2" xr:uid="{00000000-0004-0000-0200-000001000000}"/>
    <hyperlink ref="F16" r:id="rId3" xr:uid="{00000000-0004-0000-0200-000002000000}"/>
    <hyperlink ref="F15" r:id="rId4" xr:uid="{00000000-0004-0000-0200-000003000000}"/>
    <hyperlink ref="F14" r:id="rId5" xr:uid="{00000000-0004-0000-0200-000004000000}"/>
    <hyperlink ref="F13" r:id="rId6" xr:uid="{00000000-0004-0000-0200-000005000000}"/>
    <hyperlink ref="F12" r:id="rId7" location="klla" xr:uid="{00000000-0004-0000-0200-000006000000}"/>
    <hyperlink ref="F11" r:id="rId8" xr:uid="{00000000-0004-0000-0200-000007000000}"/>
    <hyperlink ref="F10" r:id="rId9" xr:uid="{00000000-0004-0000-0200-000008000000}"/>
    <hyperlink ref="F9" r:id="rId10" xr:uid="{00000000-0004-0000-0200-000009000000}"/>
    <hyperlink ref="F8" r:id="rId11" xr:uid="{00000000-0004-0000-0200-00000A000000}"/>
    <hyperlink ref="F6" r:id="rId12" xr:uid="{00000000-0004-0000-0200-00000B000000}"/>
    <hyperlink ref="F19" r:id="rId13" xr:uid="{00000000-0004-0000-0200-00000C000000}"/>
    <hyperlink ref="F7" r:id="rId14" xr:uid="{00000000-0004-0000-0200-00000D000000}"/>
  </hyperlinks>
  <pageMargins left="0.75" right="0.75" top="1" bottom="1" header="0.5" footer="0.5"/>
  <pageSetup orientation="portrait" horizontalDpi="4294967292" verticalDpi="429496729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1"/>
  <sheetViews>
    <sheetView workbookViewId="0">
      <selection activeCell="A8" sqref="A8"/>
    </sheetView>
  </sheetViews>
  <sheetFormatPr baseColWidth="10" defaultColWidth="11" defaultRowHeight="16" x14ac:dyDescent="0.2"/>
  <sheetData>
    <row r="1" spans="1:2" x14ac:dyDescent="0.2">
      <c r="A1" s="1" t="s">
        <v>281</v>
      </c>
    </row>
    <row r="2" spans="1:2" x14ac:dyDescent="0.2">
      <c r="A2" t="s">
        <v>282</v>
      </c>
    </row>
    <row r="3" spans="1:2" x14ac:dyDescent="0.2">
      <c r="A3" t="s">
        <v>283</v>
      </c>
    </row>
    <row r="5" spans="1:2" x14ac:dyDescent="0.2">
      <c r="A5" t="s">
        <v>284</v>
      </c>
    </row>
    <row r="6" spans="1:2" x14ac:dyDescent="0.2">
      <c r="A6" t="s">
        <v>285</v>
      </c>
    </row>
    <row r="8" spans="1:2" x14ac:dyDescent="0.2">
      <c r="A8" s="1" t="s">
        <v>286</v>
      </c>
    </row>
    <row r="9" spans="1:2" x14ac:dyDescent="0.2">
      <c r="A9" t="s">
        <v>287</v>
      </c>
      <c r="B9" t="s">
        <v>288</v>
      </c>
    </row>
    <row r="10" spans="1:2" x14ac:dyDescent="0.2">
      <c r="A10" t="s">
        <v>289</v>
      </c>
      <c r="B10" t="s">
        <v>290</v>
      </c>
    </row>
    <row r="11" spans="1:2" x14ac:dyDescent="0.2">
      <c r="A11" t="s">
        <v>291</v>
      </c>
      <c r="B11" t="s">
        <v>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Submission Instructions</vt:lpstr>
      <vt:lpstr>Submitter Information</vt:lpstr>
      <vt:lpstr>Sample Submission Form</vt:lpstr>
      <vt:lpstr>Pricing</vt:lpstr>
      <vt:lpstr>Definitions</vt:lpstr>
      <vt:lpstr>Reference Genomes</vt:lpstr>
      <vt:lpstr>Notes</vt:lpstr>
      <vt:lpstr>Pricing!Print_Area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Matt</dc:creator>
  <cp:keywords/>
  <dc:description/>
  <cp:lastModifiedBy>Gretta D Kellogg</cp:lastModifiedBy>
  <cp:revision/>
  <dcterms:created xsi:type="dcterms:W3CDTF">2018-06-11T19:31:16Z</dcterms:created>
  <dcterms:modified xsi:type="dcterms:W3CDTF">2022-01-19T02:03:18Z</dcterms:modified>
  <cp:category/>
  <cp:contentStatus/>
</cp:coreProperties>
</file>